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987" activeTab="1"/>
  </bookViews>
  <sheets>
    <sheet name="Titulní list" sheetId="1" r:id="rId1"/>
    <sheet name="Podrobný rozpočet" sheetId="2" r:id="rId2"/>
  </sheets>
  <definedNames>
    <definedName name="Accommodation">'Podrobný rozpočet'!#REF!</definedName>
    <definedName name="Actors">'Podrobný rozpočet'!#REF!</definedName>
    <definedName name="Camera">'Podrobný rozpočet'!#REF!</definedName>
    <definedName name="Direction">'Podrobný rozpočet'!#REF!</definedName>
    <definedName name="Editing">'Podrobný rozpočet'!#REF!</definedName>
    <definedName name="Excel_BuiltIn_Print_Area" localSheetId="1">'Podrobný rozpočet'!$A$5:$I$316</definedName>
    <definedName name="GeneralExp_">'Podrobný rozpočet'!#REF!</definedName>
    <definedName name="Grip">'Podrobný rozpočet'!#REF!</definedName>
    <definedName name="Laboratory">'Podrobný rozpočet'!#REF!</definedName>
    <definedName name="Lighting">'Podrobný rozpočet'!#REF!</definedName>
    <definedName name="Locations">'Podrobný rozpočet'!#REF!</definedName>
    <definedName name="MakeUp">'Podrobný rozpočet'!#REF!</definedName>
    <definedName name="_xlnm.Print_Area" localSheetId="1">'Podrobný rozpočet'!$A$1:$H$315</definedName>
    <definedName name="_xlnm.Print_Area" localSheetId="0">'Titulní list'!$A$1:$E$44</definedName>
    <definedName name="Production">'Podrobný rozpočet'!#REF!</definedName>
    <definedName name="Props">'Podrobný rozpočet'!#REF!</definedName>
    <definedName name="SetDesign">'Podrobný rozpočet'!#REF!</definedName>
    <definedName name="SetOperations">'Podrobný rozpočet'!#REF!</definedName>
    <definedName name="SFX">'Podrobný rozpočet'!#REF!</definedName>
    <definedName name="Sound">'Podrobný rozpočet'!#REF!</definedName>
    <definedName name="Transport">'Podrobný rozpočet'!#REF!</definedName>
    <definedName name="Wardrobe">'Podrobný rozpočet'!#REF!</definedName>
  </definedNames>
  <calcPr fullCalcOnLoad="1"/>
</workbook>
</file>

<file path=xl/sharedStrings.xml><?xml version="1.0" encoding="utf-8"?>
<sst xmlns="http://schemas.openxmlformats.org/spreadsheetml/2006/main" count="331" uniqueCount="260">
  <si>
    <t>Název projektu</t>
  </si>
  <si>
    <t>Přehled hlavních kapitol rozpočtu</t>
  </si>
  <si>
    <t>A</t>
  </si>
  <si>
    <t>B</t>
  </si>
  <si>
    <t>Rozpočet výrobní
(náklady projektu)</t>
  </si>
  <si>
    <t>Rozpočet kompletní
(celkové náklady)</t>
  </si>
  <si>
    <t>Vývoj - scénář (literární příprava)</t>
  </si>
  <si>
    <t xml:space="preserve">Vývoj - kompletní vývoj projektu </t>
  </si>
  <si>
    <t>Producenti</t>
  </si>
  <si>
    <t xml:space="preserve">Režie </t>
  </si>
  <si>
    <t xml:space="preserve">Herecké obsazení </t>
  </si>
  <si>
    <t>Výtvarníci</t>
  </si>
  <si>
    <t>Režijní štáb</t>
  </si>
  <si>
    <t>2D animace - štáb</t>
  </si>
  <si>
    <t>SGI / 3D animace - štáb</t>
  </si>
  <si>
    <t>Stop motion animace / loutky</t>
  </si>
  <si>
    <t>Produkce a produkční náklady</t>
  </si>
  <si>
    <t>Studiové náklady a technologie (2D, 3D)</t>
  </si>
  <si>
    <t xml:space="preserve">Doprava </t>
  </si>
  <si>
    <t>Ubytování, diety, cestovné, catering</t>
  </si>
  <si>
    <t>Postprodukce - střih</t>
  </si>
  <si>
    <t>Postprodukce - obraz</t>
  </si>
  <si>
    <t>Postprodukce - zvuk</t>
  </si>
  <si>
    <t>Postprodukce- hudba</t>
  </si>
  <si>
    <t>Delivery materiály</t>
  </si>
  <si>
    <t>Ostatní (pojištění, finanční, právní služby, poplatky ad.)</t>
  </si>
  <si>
    <t xml:space="preserve">Rezerva </t>
  </si>
  <si>
    <t>Mezisoučet</t>
  </si>
  <si>
    <t>Přímé náklady</t>
  </si>
  <si>
    <t>Completion Bond</t>
  </si>
  <si>
    <t>Production fee - max. 7% z celkových nákladů - mezisoučtu</t>
  </si>
  <si>
    <t>Celkem</t>
  </si>
  <si>
    <t>je plátcem DPH</t>
  </si>
  <si>
    <t>není plátcem DPH</t>
  </si>
  <si>
    <t>Sloupec A - plánovaný výrobní rozpočet kinematografického díla</t>
  </si>
  <si>
    <t xml:space="preserve">Sloupec B - kompletní plánovaný rozpočet kinematografického díla (vývoj i výroba)   </t>
  </si>
  <si>
    <t>Rozpočet projektu: detailní přehled</t>
  </si>
  <si>
    <t>Druh jednotky 
(den, hodina, ks,
příp. paušál apod.)</t>
  </si>
  <si>
    <t>Jednotková cena</t>
  </si>
  <si>
    <t>Počet jednotek</t>
  </si>
  <si>
    <t xml:space="preserve">B </t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</si>
  <si>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</si>
  <si>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</si>
  <si>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</si>
  <si>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</si>
  <si>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</si>
  <si>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</si>
  <si>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</si>
  <si>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</si>
  <si>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archívy, hudební archívy ad. </t>
  </si>
  <si>
    <t>Konzultanti, odborní poradci</t>
  </si>
  <si>
    <t>Dramaturgové</t>
  </si>
  <si>
    <t>Překlady, kopírování scénáře</t>
  </si>
  <si>
    <t>Ostatní</t>
  </si>
  <si>
    <t xml:space="preserve">Development - kompletní vývoj projektu </t>
  </si>
  <si>
    <t>Producent (development)</t>
  </si>
  <si>
    <t>Vedoucí vývoje / vedoucí produkce (development)</t>
  </si>
  <si>
    <t>Režisér (development)</t>
  </si>
  <si>
    <t>Hlavní výtvarník (development)</t>
  </si>
  <si>
    <t>Hlavní animátor (development)</t>
  </si>
  <si>
    <t>Kameraman (development)</t>
  </si>
  <si>
    <t>Střihač (development)</t>
  </si>
  <si>
    <t>Zvukař (development)</t>
  </si>
  <si>
    <t>Hudba (development)</t>
  </si>
  <si>
    <t>Výtvarníci, animátoři, storyboardisté (development)</t>
  </si>
  <si>
    <t>Asistent produkce (development)</t>
  </si>
  <si>
    <t>Výkonní umělci (hlasy, komentář apod. - development)</t>
  </si>
  <si>
    <t>Storyboard - výroba</t>
  </si>
  <si>
    <t>Animatic - výroba</t>
  </si>
  <si>
    <t>Animatic - ozvučení</t>
  </si>
  <si>
    <t>Výroba pilotu/ukázky/ testu - výroba</t>
  </si>
  <si>
    <t>Výroba pilotu/ukázky/ testu - postprodukce</t>
  </si>
  <si>
    <t>Technologie, software, nákupy licencí</t>
  </si>
  <si>
    <t>Casting (hlasy)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</si>
  <si>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</si>
  <si>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</si>
  <si>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</si>
  <si>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</si>
  <si>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</si>
  <si>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</si>
  <si>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</si>
  <si>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</si>
  <si>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</si>
  <si>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</si>
  <si>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</si>
  <si>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</si>
  <si>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</si>
  <si>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</si>
  <si>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</si>
  <si>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</si>
  <si>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 xml:space="preserve">Producent </t>
  </si>
  <si>
    <t>Koproducenti</t>
  </si>
  <si>
    <t>Výkonní producenti</t>
  </si>
  <si>
    <t>Asistenti producentů</t>
  </si>
  <si>
    <t xml:space="preserve">Ostatní náklady </t>
  </si>
  <si>
    <t>Režie</t>
  </si>
  <si>
    <t>Režisér</t>
  </si>
  <si>
    <t>Spolurežisér / Supervize</t>
  </si>
  <si>
    <t xml:space="preserve">Hlavní role </t>
  </si>
  <si>
    <t xml:space="preserve">Vedlejší role </t>
  </si>
  <si>
    <t>Hlasoví herci</t>
  </si>
  <si>
    <t>Epizodní role a sbory</t>
  </si>
  <si>
    <t>Castingové služby</t>
  </si>
  <si>
    <t xml:space="preserve">Výtvarníci </t>
  </si>
  <si>
    <t>Hlavní výtvarník</t>
  </si>
  <si>
    <t>Výtvarník postav</t>
  </si>
  <si>
    <t>Výtvarník pozadí</t>
  </si>
  <si>
    <t>Výtvarník rekvizit</t>
  </si>
  <si>
    <t>Kolorista</t>
  </si>
  <si>
    <t>VFX designer</t>
  </si>
  <si>
    <t>1. asistent režie</t>
  </si>
  <si>
    <t>Hlavní animátor</t>
  </si>
  <si>
    <t>Art director</t>
  </si>
  <si>
    <t>Odborní konzultanti</t>
  </si>
  <si>
    <t xml:space="preserve">Ostatní režijní štáb </t>
  </si>
  <si>
    <t>Key animátoři</t>
  </si>
  <si>
    <t>In-between animátoři / clean up</t>
  </si>
  <si>
    <t>Lay-out</t>
  </si>
  <si>
    <t>Pozadí</t>
  </si>
  <si>
    <t>Koloristé</t>
  </si>
  <si>
    <t>VFX</t>
  </si>
  <si>
    <t>Compositing</t>
  </si>
  <si>
    <t>Modeláři</t>
  </si>
  <si>
    <t>Riggeři</t>
  </si>
  <si>
    <t>3D animátoři</t>
  </si>
  <si>
    <t>Povrchy, textury a stíny</t>
  </si>
  <si>
    <t>Lighting</t>
  </si>
  <si>
    <t xml:space="preserve">Motion capture </t>
  </si>
  <si>
    <t>Rotoscoping</t>
  </si>
  <si>
    <t>Rendr</t>
  </si>
  <si>
    <t>Kameramani</t>
  </si>
  <si>
    <t>Výtvarník kostýmů</t>
  </si>
  <si>
    <t>Vedoucí výpravy</t>
  </si>
  <si>
    <t>Vedoucí ateliéru</t>
  </si>
  <si>
    <t xml:space="preserve">Hlavní animátor </t>
  </si>
  <si>
    <t xml:space="preserve">Animátoři </t>
  </si>
  <si>
    <t xml:space="preserve">Modeláři </t>
  </si>
  <si>
    <t xml:space="preserve">Výroba loutek </t>
  </si>
  <si>
    <t>Materiál loutky (dřevo, polyuretan ad.)</t>
  </si>
  <si>
    <t>Výroba dekorací</t>
  </si>
  <si>
    <t>Výroba rekvizit</t>
  </si>
  <si>
    <t>Povrchová úprava dekorací a pozadí, patiny</t>
  </si>
  <si>
    <t>Stavební a drobný materiál (dřevo, kov, plast, barvy ad.)</t>
  </si>
  <si>
    <t>Kostýmy</t>
  </si>
  <si>
    <t xml:space="preserve">Masky </t>
  </si>
  <si>
    <t>Kamery a příslušenství (nájem techniky)</t>
  </si>
  <si>
    <t>Grip a speciální technika (nájem)</t>
  </si>
  <si>
    <t>Osvětlovací technika (nájem)</t>
  </si>
  <si>
    <t>Spotřební materiál</t>
  </si>
  <si>
    <t>Green screen</t>
  </si>
  <si>
    <t>Datamanagment</t>
  </si>
  <si>
    <t>Nájem ateliéru</t>
  </si>
  <si>
    <t>Provozní náklady ateliéru</t>
  </si>
  <si>
    <t>Spotřeba energií</t>
  </si>
  <si>
    <t>Ostraha ateliéru</t>
  </si>
  <si>
    <t>Doprava - ateliér</t>
  </si>
  <si>
    <t>Nájem ostatních lokací</t>
  </si>
  <si>
    <t>Vedoucí produkce</t>
  </si>
  <si>
    <t>Supervize výroby</t>
  </si>
  <si>
    <t>Asistenti produkce</t>
  </si>
  <si>
    <t>Sekretářky produkce</t>
  </si>
  <si>
    <t xml:space="preserve">Účetní </t>
  </si>
  <si>
    <t>Překlady a tlumočení</t>
  </si>
  <si>
    <t>Telefony, internetové služby</t>
  </si>
  <si>
    <t>Kurýrní a spediční služby, poštovné ad.</t>
  </si>
  <si>
    <t>Vybavení produkce, kopírovací služby ad.</t>
  </si>
  <si>
    <t>Produkční SW - nákupy a licence</t>
  </si>
  <si>
    <t>Vedoucí studia</t>
  </si>
  <si>
    <t>Technický vedoucí</t>
  </si>
  <si>
    <t>Produkce studia</t>
  </si>
  <si>
    <t>IT supervize</t>
  </si>
  <si>
    <t>IT podpora</t>
  </si>
  <si>
    <t>Nákupy a licence software</t>
  </si>
  <si>
    <t>Nákupy hardware</t>
  </si>
  <si>
    <t>Pipeline</t>
  </si>
  <si>
    <t>Ostatní data managment</t>
  </si>
  <si>
    <t>Serverové úložiště</t>
  </si>
  <si>
    <t>Strojové časy - animace</t>
  </si>
  <si>
    <t>Strojové časy - ostatní</t>
  </si>
  <si>
    <t>Nájem studia</t>
  </si>
  <si>
    <t>Spotřeba elektrické energie</t>
  </si>
  <si>
    <t>Provozní náklady studia</t>
  </si>
  <si>
    <t>Doprava - studio</t>
  </si>
  <si>
    <t xml:space="preserve">Materiál </t>
  </si>
  <si>
    <t>Řidiči</t>
  </si>
  <si>
    <t>Nájem aut (bez řidiče)</t>
  </si>
  <si>
    <t>Shipping - mezinárodní zasilatelství</t>
  </si>
  <si>
    <t>Ubytování, diety, cestovné, stravné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</si>
  <si>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</si>
  <si>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</si>
  <si>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</si>
  <si>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</si>
  <si>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</si>
  <si>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</si>
  <si>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</si>
  <si>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Střih</t>
  </si>
  <si>
    <t>Asistenti střihu</t>
  </si>
  <si>
    <t>Nájem střižny</t>
  </si>
  <si>
    <t>Supervisor postprodukce</t>
  </si>
  <si>
    <t>Ostatní štáb</t>
  </si>
  <si>
    <t>Scanování negativu</t>
  </si>
  <si>
    <t>Příprava a zpracování dat</t>
  </si>
  <si>
    <t>On-line (on-line, off - line match)</t>
  </si>
  <si>
    <t>Barevné korekce (grading)</t>
  </si>
  <si>
    <t>VFX, matte painting, retuše</t>
  </si>
  <si>
    <t>Titulky</t>
  </si>
  <si>
    <t>Výroba masteru (DCP, HD, ad.)</t>
  </si>
  <si>
    <t>Výstupy (Deliverables)</t>
  </si>
  <si>
    <t>Služby filmových laboratoří</t>
  </si>
  <si>
    <t>Kontrolní projekce</t>
  </si>
  <si>
    <t>Obrazové archívní materiály (licence, přepisy ad.)</t>
  </si>
  <si>
    <t>Natáčení postsynchronů dialogů, voice overu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</si>
  <si>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</si>
  <si>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</si>
  <si>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</si>
  <si>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</si>
  <si>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</si>
  <si>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</si>
  <si>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</si>
  <si>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</si>
  <si>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>Postprodukce - hudba</t>
  </si>
  <si>
    <t xml:space="preserve">Hudební skladatel </t>
  </si>
  <si>
    <t>Hudebníci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</si>
  <si>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</si>
  <si>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</si>
  <si>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</si>
  <si>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</si>
  <si>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</si>
  <si>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</si>
  <si>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</si>
  <si>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</si>
  <si>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</si>
  <si>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</si>
  <si>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Náklady na publicitu projektu během výroby (PR, Film o filmu, ad.)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</si>
  <si>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</si>
  <si>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</si>
  <si>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</si>
  <si>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</si>
  <si>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</si>
  <si>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</si>
  <si>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</si>
  <si>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>Podíl z mezisoučtu (%)</t>
  </si>
  <si>
    <t>Podíl z přímých nákladů (%)</t>
  </si>
  <si>
    <t>Production fee - max. 7 % z celkových nákladů - mezisoučtu</t>
  </si>
  <si>
    <t>Příloha závěrečné zprávy č. 3</t>
  </si>
  <si>
    <t>Kompletní vývoj animovaného filmu</t>
  </si>
  <si>
    <t>Příjemce</t>
  </si>
  <si>
    <t xml:space="preserve">Příjemce o podporu kinematografie titulní list nevyplňuje, list se automaticky propisuje z údajů doplněných do listu podrobný rozpočet. </t>
  </si>
  <si>
    <t>Příjemce 
(označte křížkem)</t>
  </si>
  <si>
    <t>V případě, že je příjemce plátcem DPH, všechny částky v tomto rozpočtu vyplňuje v celých Kč bez DPH. 
V případě, že příjemce není plátcem, všechny částky vyplňuje v ceně konečné.</t>
  </si>
  <si>
    <t>Rozpočet výrobní
(plánované náklady výroby)</t>
  </si>
  <si>
    <t>Příjemce snižuje vývojové položky v plánovaném výrobním rozpočtu (sloupec A) oproti kompletnímu rozpočtu (sloupec B) v takové výši, ve které je Státnímu fondu kinematografie: 
- vyúčtoval v rámci výzvy na literární přípravu (v případě, že podporu obdržel příjemce) a 
- plánuje vyúčtovat v rámci tohoto projektu na kompletní vývoj</t>
  </si>
  <si>
    <t>Rozpočet kompletní
(celkové plánované náklady - vývoj i výroba)</t>
  </si>
  <si>
    <t>Aproximativní (plánovaný) výrobní rozpočet</t>
  </si>
  <si>
    <t>Komentář k aproximativnímu (plánovanému) výrobnímu rozpočtu uveďte do závěrečné zprávy.</t>
  </si>
  <si>
    <t>(Př. 1 – příjemce obdržel dotaci na literární přípravu a kompletní vývoj:
Kompletní plánovaný výrobní rozpočet (sloupec B) zahrnuje (př. obsahuje) náklady na tvorbu scénáře ve výši 600 tis. Kč (ve všech fázích vývoje a výroby). V případě, že příjemce vyúčtoval v rámci projektu literární přípravy 100 tis. Kč (celkové skutečné náklady projektu na literární přípravu) a plánuje v rámci tohoto projektu vyúčtovat 400 tis. Kč (celkové skutečné náklady projektu na kompletní vývoj), je oprávněn uvést v kompletním plánovaném výrobním rozpočtu (sloupec A) pouze 100 tis. Kč (tzn. další náklady, které vznikly/můžou vzniknout po ukončení (předložení vyúčtování) projektu literární přípravy a kompletního vývoje).)</t>
  </si>
  <si>
    <t>(Př. 2 – příjemce obdržel dotaci pouze na kompletní vývoj:
Kompletní plánovaný výrobní rozpočet (sloupec B) zahrnuje (př. obsahuje) náklady na tvorbu scénáře ve výši 600 tis. Kč (ve všech fázích vývoje a výroby). V případě, že příjemce plánuje v rámci tohoto projektu vyúčtovat 500 tis. Kč (celkové skutečné náklady projektu na literární přípravu a kompletní vývoj), je oprávněn uvést v kompletním plánovaném výrobním rozpočtu (sloupec A) pouze 100 tis. Kč (tzn. další náklady, které můžou vzniknout po ukončení (předložení vyúčtování) projektu kompletního vývoje).)</t>
  </si>
  <si>
    <t>Kompletní plánovaný rozpočet obsahuje celkové náklady na vývoj i výrobu kinematografického díla a to včetně vývojových položek (kapitoly 1 a 2), které příjemce Státnímu fondu kinematografie:
- vyúčtoval v rámci výzvy na literární přípravu (v případě, že podporu obdržel příjemce) a
- plánuje vyúčtovat v rámci tohoto projektu na kompletní vývoj</t>
  </si>
  <si>
    <t>Rozpočtovaná rezerva (Contingency) max. 10 % z celkových nákladů – mezisoučtu</t>
  </si>
  <si>
    <t>Režijní náklady (max. 7 % z přímých nákladů)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</si>
</sst>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[$Kč-405];\-#,##0\ [$Kč-405]"/>
    <numFmt numFmtId="165" formatCode="00\-00"/>
    <numFmt numFmtId="166" formatCode="#,##0\ [$Kč-405]"/>
    <numFmt numFmtId="167" formatCode="mmm\ dd"/>
    <numFmt numFmtId="168" formatCode="0.00\ %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9.5"/>
      <name val="Arial"/>
      <family val="2"/>
    </font>
    <font>
      <b/>
      <sz val="20"/>
      <color indexed="8"/>
      <name val="Arial"/>
      <family val="2"/>
    </font>
    <font>
      <sz val="9.5"/>
      <color indexed="8"/>
      <name val="Arial"/>
      <family val="2"/>
    </font>
    <font>
      <b/>
      <sz val="9.5"/>
      <name val="Arial"/>
      <family val="2"/>
    </font>
    <font>
      <sz val="9.5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 style="hair">
        <color indexed="8"/>
      </top>
      <bottom style="hair">
        <color indexed="8"/>
      </bottom>
    </border>
    <border>
      <left style="thin">
        <color indexed="9"/>
      </left>
      <right style="thin">
        <color indexed="9"/>
      </right>
      <top/>
      <bottom/>
    </border>
    <border>
      <left/>
      <right/>
      <top style="hair">
        <color indexed="8"/>
      </top>
      <bottom/>
    </border>
    <border>
      <left style="hair">
        <color indexed="9"/>
      </left>
      <right style="hair">
        <color indexed="9"/>
      </right>
      <top/>
      <bottom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hair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3" fontId="4" fillId="33" borderId="0" xfId="0" applyNumberFormat="1" applyFont="1" applyFill="1" applyBorder="1" applyAlignment="1" applyProtection="1">
      <alignment horizontal="left" vertical="center" readingOrder="1"/>
      <protection/>
    </xf>
    <xf numFmtId="3" fontId="2" fillId="33" borderId="0" xfId="0" applyNumberFormat="1" applyFont="1" applyFill="1" applyAlignment="1" applyProtection="1">
      <alignment horizontal="left" vertical="center"/>
      <protection locked="0"/>
    </xf>
    <xf numFmtId="3" fontId="2" fillId="33" borderId="0" xfId="0" applyNumberFormat="1" applyFont="1" applyFill="1" applyAlignment="1" applyProtection="1">
      <alignment horizontal="left" vertical="center"/>
      <protection/>
    </xf>
    <xf numFmtId="3" fontId="2" fillId="33" borderId="0" xfId="0" applyNumberFormat="1" applyFont="1" applyFill="1" applyAlignment="1" applyProtection="1">
      <alignment horizontal="center" vertical="center"/>
      <protection/>
    </xf>
    <xf numFmtId="165" fontId="5" fillId="33" borderId="0" xfId="0" applyNumberFormat="1" applyFont="1" applyFill="1" applyBorder="1" applyAlignment="1" applyProtection="1">
      <alignment horizontal="left" vertical="center"/>
      <protection/>
    </xf>
    <xf numFmtId="164" fontId="2" fillId="33" borderId="0" xfId="0" applyNumberFormat="1" applyFont="1" applyFill="1" applyBorder="1" applyAlignment="1" applyProtection="1">
      <alignment horizontal="left" vertic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 horizontal="right" vertical="center"/>
      <protection/>
    </xf>
    <xf numFmtId="3" fontId="2" fillId="33" borderId="0" xfId="0" applyNumberFormat="1" applyFont="1" applyFill="1" applyBorder="1" applyAlignment="1" applyProtection="1">
      <alignment horizontal="right" vertical="center"/>
      <protection/>
    </xf>
    <xf numFmtId="164" fontId="2" fillId="33" borderId="0" xfId="0" applyNumberFormat="1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 applyProtection="1">
      <alignment vertical="center"/>
      <protection/>
    </xf>
    <xf numFmtId="16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/>
    </xf>
    <xf numFmtId="165" fontId="2" fillId="33" borderId="0" xfId="0" applyNumberFormat="1" applyFont="1" applyFill="1" applyBorder="1" applyAlignment="1" applyProtection="1">
      <alignment horizontal="left" vertical="center"/>
      <protection/>
    </xf>
    <xf numFmtId="165" fontId="5" fillId="33" borderId="0" xfId="0" applyNumberFormat="1" applyFont="1" applyFill="1" applyAlignment="1" applyProtection="1">
      <alignment horizontal="left" vertical="center"/>
      <protection/>
    </xf>
    <xf numFmtId="165" fontId="5" fillId="33" borderId="0" xfId="0" applyNumberFormat="1" applyFont="1" applyFill="1" applyBorder="1" applyAlignment="1" applyProtection="1">
      <alignment horizontal="center" vertical="center"/>
      <protection/>
    </xf>
    <xf numFmtId="165" fontId="5" fillId="33" borderId="0" xfId="0" applyNumberFormat="1" applyFont="1" applyFill="1" applyBorder="1" applyAlignment="1" applyProtection="1">
      <alignment horizontal="left" vertical="center"/>
      <protection locked="0"/>
    </xf>
    <xf numFmtId="165" fontId="2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164" fontId="2" fillId="33" borderId="0" xfId="0" applyNumberFormat="1" applyFont="1" applyFill="1" applyBorder="1" applyAlignment="1" applyProtection="1">
      <alignment vertical="center" wrapText="1"/>
      <protection/>
    </xf>
    <xf numFmtId="164" fontId="2" fillId="33" borderId="0" xfId="0" applyNumberFormat="1" applyFont="1" applyFill="1" applyBorder="1" applyAlignment="1" applyProtection="1">
      <alignment horizontal="left" vertical="center" wrapText="1"/>
      <protection/>
    </xf>
    <xf numFmtId="164" fontId="2" fillId="33" borderId="0" xfId="0" applyNumberFormat="1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 wrapText="1"/>
      <protection/>
    </xf>
    <xf numFmtId="164" fontId="2" fillId="33" borderId="0" xfId="0" applyNumberFormat="1" applyFont="1" applyFill="1" applyBorder="1" applyAlignment="1" applyProtection="1">
      <alignment horizontal="right" vertical="center" wrapText="1"/>
      <protection/>
    </xf>
    <xf numFmtId="3" fontId="2" fillId="33" borderId="0" xfId="0" applyNumberFormat="1" applyFont="1" applyFill="1" applyBorder="1" applyAlignment="1" applyProtection="1">
      <alignment horizontal="right" vertical="center" wrapText="1"/>
      <protection/>
    </xf>
    <xf numFmtId="164" fontId="2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 locked="0"/>
    </xf>
    <xf numFmtId="164" fontId="5" fillId="33" borderId="10" xfId="0" applyNumberFormat="1" applyFont="1" applyFill="1" applyBorder="1" applyAlignment="1" applyProtection="1">
      <alignment horizontal="center" vertical="center"/>
      <protection/>
    </xf>
    <xf numFmtId="165" fontId="5" fillId="33" borderId="0" xfId="0" applyNumberFormat="1" applyFont="1" applyFill="1" applyBorder="1" applyAlignment="1" applyProtection="1">
      <alignment horizontal="left" vertical="center" indent="4"/>
      <protection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horizontal="center" vertical="center" wrapText="1"/>
      <protection/>
    </xf>
    <xf numFmtId="164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33" borderId="10" xfId="0" applyNumberFormat="1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165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66" fontId="2" fillId="33" borderId="10" xfId="0" applyNumberFormat="1" applyFont="1" applyFill="1" applyBorder="1" applyAlignment="1" applyProtection="1">
      <alignment vertical="center"/>
      <protection locked="0"/>
    </xf>
    <xf numFmtId="166" fontId="2" fillId="33" borderId="10" xfId="0" applyNumberFormat="1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right" vertical="center"/>
      <protection/>
    </xf>
    <xf numFmtId="166" fontId="5" fillId="33" borderId="11" xfId="0" applyNumberFormat="1" applyFont="1" applyFill="1" applyBorder="1" applyAlignment="1" applyProtection="1">
      <alignment vertical="center"/>
      <protection/>
    </xf>
    <xf numFmtId="166" fontId="5" fillId="33" borderId="11" xfId="0" applyNumberFormat="1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167" fontId="2" fillId="33" borderId="11" xfId="0" applyNumberFormat="1" applyFont="1" applyFill="1" applyBorder="1" applyAlignment="1" applyProtection="1">
      <alignment horizontal="left"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165" fontId="7" fillId="33" borderId="0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 wrapText="1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3" fontId="7" fillId="33" borderId="0" xfId="0" applyNumberFormat="1" applyFont="1" applyFill="1" applyBorder="1" applyAlignment="1" applyProtection="1">
      <alignment horizontal="left" vertical="center"/>
      <protection/>
    </xf>
    <xf numFmtId="165" fontId="2" fillId="33" borderId="10" xfId="0" applyNumberFormat="1" applyFont="1" applyFill="1" applyBorder="1" applyAlignment="1">
      <alignment horizontal="left" vertical="center"/>
    </xf>
    <xf numFmtId="168" fontId="2" fillId="33" borderId="10" xfId="0" applyNumberFormat="1" applyFont="1" applyFill="1" applyBorder="1" applyAlignment="1" applyProtection="1">
      <alignment horizontal="right" vertical="center"/>
      <protection/>
    </xf>
    <xf numFmtId="164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65" fontId="2" fillId="33" borderId="11" xfId="0" applyNumberFormat="1" applyFont="1" applyFill="1" applyBorder="1" applyAlignment="1" applyProtection="1">
      <alignment horizontal="left" vertical="center"/>
      <protection/>
    </xf>
    <xf numFmtId="168" fontId="2" fillId="33" borderId="11" xfId="0" applyNumberFormat="1" applyFont="1" applyFill="1" applyBorder="1" applyAlignment="1" applyProtection="1">
      <alignment horizontal="right" vertical="center"/>
      <protection/>
    </xf>
    <xf numFmtId="166" fontId="2" fillId="33" borderId="11" xfId="0" applyNumberFormat="1" applyFont="1" applyFill="1" applyBorder="1" applyAlignment="1" applyProtection="1">
      <alignment vertical="center"/>
      <protection locked="0"/>
    </xf>
    <xf numFmtId="166" fontId="2" fillId="33" borderId="11" xfId="0" applyNumberFormat="1" applyFont="1" applyFill="1" applyBorder="1" applyAlignment="1" applyProtection="1">
      <alignment vertical="center"/>
      <protection/>
    </xf>
    <xf numFmtId="166" fontId="7" fillId="33" borderId="12" xfId="0" applyNumberFormat="1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right" vertical="center" readingOrder="1"/>
      <protection/>
    </xf>
    <xf numFmtId="3" fontId="2" fillId="33" borderId="0" xfId="0" applyNumberFormat="1" applyFont="1" applyFill="1" applyAlignment="1" applyProtection="1">
      <alignment horizontal="right" vertical="center"/>
      <protection/>
    </xf>
    <xf numFmtId="3" fontId="5" fillId="33" borderId="0" xfId="0" applyNumberFormat="1" applyFont="1" applyFill="1" applyAlignment="1" applyProtection="1">
      <alignment horizontal="left" vertical="center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3" fontId="2" fillId="33" borderId="14" xfId="0" applyNumberFormat="1" applyFont="1" applyFill="1" applyBorder="1" applyAlignment="1" applyProtection="1">
      <alignment horizontal="left" vertical="center"/>
      <protection/>
    </xf>
    <xf numFmtId="3" fontId="5" fillId="33" borderId="14" xfId="0" applyNumberFormat="1" applyFont="1" applyFill="1" applyBorder="1" applyAlignment="1" applyProtection="1">
      <alignment horizontal="right" vertical="center"/>
      <protection/>
    </xf>
    <xf numFmtId="3" fontId="2" fillId="33" borderId="15" xfId="0" applyNumberFormat="1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horizontal="left" vertical="center"/>
      <protection/>
    </xf>
    <xf numFmtId="164" fontId="2" fillId="33" borderId="10" xfId="0" applyNumberFormat="1" applyFont="1" applyFill="1" applyBorder="1" applyAlignment="1" applyProtection="1">
      <alignment horizontal="right" vertical="center"/>
      <protection/>
    </xf>
    <xf numFmtId="164" fontId="2" fillId="33" borderId="11" xfId="0" applyNumberFormat="1" applyFont="1" applyFill="1" applyBorder="1" applyAlignment="1" applyProtection="1">
      <alignment horizontal="right" vertical="center"/>
      <protection/>
    </xf>
    <xf numFmtId="3" fontId="2" fillId="33" borderId="16" xfId="0" applyNumberFormat="1" applyFont="1" applyFill="1" applyBorder="1" applyAlignment="1" applyProtection="1">
      <alignment horizontal="left" vertical="center"/>
      <protection/>
    </xf>
    <xf numFmtId="164" fontId="2" fillId="33" borderId="16" xfId="0" applyNumberFormat="1" applyFont="1" applyFill="1" applyBorder="1" applyAlignment="1" applyProtection="1">
      <alignment horizontal="right" vertical="center"/>
      <protection/>
    </xf>
    <xf numFmtId="164" fontId="2" fillId="33" borderId="14" xfId="0" applyNumberFormat="1" applyFont="1" applyFill="1" applyBorder="1" applyAlignment="1" applyProtection="1">
      <alignment horizontal="right" vertical="center"/>
      <protection/>
    </xf>
    <xf numFmtId="3" fontId="2" fillId="33" borderId="17" xfId="0" applyNumberFormat="1" applyFont="1" applyFill="1" applyBorder="1" applyAlignment="1" applyProtection="1">
      <alignment horizontal="left" vertical="center"/>
      <protection/>
    </xf>
    <xf numFmtId="164" fontId="2" fillId="33" borderId="14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 applyProtection="1">
      <alignment horizontal="left" vertical="center"/>
      <protection/>
    </xf>
    <xf numFmtId="164" fontId="2" fillId="33" borderId="12" xfId="0" applyNumberFormat="1" applyFont="1" applyFill="1" applyBorder="1" applyAlignment="1" applyProtection="1">
      <alignment horizontal="right" vertical="center"/>
      <protection/>
    </xf>
    <xf numFmtId="3" fontId="2" fillId="33" borderId="10" xfId="0" applyNumberFormat="1" applyFont="1" applyFill="1" applyBorder="1" applyAlignment="1" applyProtection="1">
      <alignment horizontal="left" vertical="center"/>
      <protection/>
    </xf>
    <xf numFmtId="3" fontId="2" fillId="33" borderId="18" xfId="0" applyNumberFormat="1" applyFont="1" applyFill="1" applyBorder="1" applyAlignment="1" applyProtection="1">
      <alignment horizontal="left" vertical="center"/>
      <protection/>
    </xf>
    <xf numFmtId="3" fontId="2" fillId="33" borderId="11" xfId="0" applyNumberFormat="1" applyFont="1" applyFill="1" applyBorder="1" applyAlignment="1" applyProtection="1">
      <alignment horizontal="left" vertical="center"/>
      <protection/>
    </xf>
    <xf numFmtId="3" fontId="2" fillId="33" borderId="19" xfId="0" applyNumberFormat="1" applyFont="1" applyFill="1" applyBorder="1" applyAlignment="1">
      <alignment horizontal="left" vertical="center"/>
    </xf>
    <xf numFmtId="3" fontId="2" fillId="33" borderId="20" xfId="0" applyNumberFormat="1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 applyProtection="1">
      <alignment horizontal="left" vertical="center"/>
      <protection locked="0"/>
    </xf>
    <xf numFmtId="3" fontId="2" fillId="33" borderId="0" xfId="0" applyNumberFormat="1" applyFont="1" applyFill="1" applyBorder="1" applyAlignment="1" applyProtection="1">
      <alignment horizontal="left" vertical="center" wrapText="1"/>
      <protection/>
    </xf>
    <xf numFmtId="3" fontId="5" fillId="33" borderId="11" xfId="0" applyNumberFormat="1" applyFont="1" applyFill="1" applyBorder="1" applyAlignment="1" applyProtection="1">
      <alignment horizontal="left" vertical="center"/>
      <protection/>
    </xf>
    <xf numFmtId="164" fontId="5" fillId="33" borderId="21" xfId="0" applyNumberFormat="1" applyFont="1" applyFill="1" applyBorder="1" applyAlignment="1" applyProtection="1">
      <alignment horizontal="center" vertical="center" wrapText="1"/>
      <protection/>
    </xf>
    <xf numFmtId="164" fontId="5" fillId="33" borderId="22" xfId="0" applyNumberFormat="1" applyFont="1" applyFill="1" applyBorder="1" applyAlignment="1" applyProtection="1">
      <alignment horizontal="center" vertical="center" wrapText="1"/>
      <protection/>
    </xf>
    <xf numFmtId="3" fontId="3" fillId="33" borderId="0" xfId="0" applyNumberFormat="1" applyFont="1" applyFill="1" applyBorder="1" applyAlignment="1" applyProtection="1">
      <alignment horizontal="left" vertical="center" readingOrder="1"/>
      <protection/>
    </xf>
    <xf numFmtId="165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11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164" fontId="2" fillId="33" borderId="0" xfId="0" applyNumberFormat="1" applyFont="1" applyFill="1" applyBorder="1" applyAlignment="1" applyProtection="1">
      <alignment horizontal="left" vertical="center" wrapText="1"/>
      <protection/>
    </xf>
    <xf numFmtId="165" fontId="2" fillId="33" borderId="0" xfId="0" applyNumberFormat="1" applyFont="1" applyFill="1" applyBorder="1" applyAlignment="1" applyProtection="1">
      <alignment horizontal="left" vertical="center" wrapText="1"/>
      <protection/>
    </xf>
    <xf numFmtId="165" fontId="5" fillId="33" borderId="11" xfId="0" applyNumberFormat="1" applyFont="1" applyFill="1" applyBorder="1" applyAlignment="1" applyProtection="1">
      <alignment horizontal="left" vertical="center"/>
      <protection/>
    </xf>
    <xf numFmtId="49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3" fontId="5" fillId="33" borderId="11" xfId="0" applyNumberFormat="1" applyFont="1" applyFill="1" applyBorder="1" applyAlignment="1" applyProtection="1">
      <alignment horizontal="center" vertical="center"/>
      <protection/>
    </xf>
    <xf numFmtId="164" fontId="5" fillId="33" borderId="11" xfId="0" applyNumberFormat="1" applyFont="1" applyFill="1" applyBorder="1" applyAlignment="1" applyProtection="1">
      <alignment horizontal="center" vertical="center" wrapText="1"/>
      <protection/>
    </xf>
    <xf numFmtId="165" fontId="2" fillId="33" borderId="0" xfId="0" applyNumberFormat="1" applyFont="1" applyFill="1" applyBorder="1" applyAlignment="1" applyProtection="1">
      <alignment horizontal="left" vertical="center"/>
      <protection/>
    </xf>
    <xf numFmtId="165" fontId="2" fillId="33" borderId="10" xfId="0" applyNumberFormat="1" applyFont="1" applyFill="1" applyBorder="1" applyAlignment="1" applyProtection="1">
      <alignment horizontal="left" vertical="center" wrapText="1"/>
      <protection/>
    </xf>
    <xf numFmtId="164" fontId="2" fillId="33" borderId="10" xfId="0" applyNumberFormat="1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horizontal="left" vertical="center"/>
      <protection locked="0"/>
    </xf>
    <xf numFmtId="0" fontId="7" fillId="33" borderId="23" xfId="0" applyFont="1" applyFill="1" applyBorder="1" applyAlignment="1" applyProtection="1">
      <alignment horizontal="left" vertical="center"/>
      <protection/>
    </xf>
    <xf numFmtId="0" fontId="7" fillId="33" borderId="24" xfId="0" applyFont="1" applyFill="1" applyBorder="1" applyAlignment="1" applyProtection="1">
      <alignment horizontal="left" vertical="center"/>
      <protection/>
    </xf>
    <xf numFmtId="0" fontId="7" fillId="33" borderId="25" xfId="0" applyFont="1" applyFill="1" applyBorder="1" applyAlignment="1" applyProtection="1">
      <alignment horizontal="left" vertical="center"/>
      <protection/>
    </xf>
    <xf numFmtId="164" fontId="2" fillId="33" borderId="19" xfId="0" applyNumberFormat="1" applyFont="1" applyFill="1" applyBorder="1" applyAlignment="1">
      <alignment horizontal="left" vertical="center"/>
    </xf>
    <xf numFmtId="164" fontId="2" fillId="33" borderId="20" xfId="0" applyNumberFormat="1" applyFont="1" applyFill="1" applyBorder="1" applyAlignment="1">
      <alignment horizontal="left" vertical="center"/>
    </xf>
    <xf numFmtId="49" fontId="2" fillId="33" borderId="19" xfId="0" applyNumberFormat="1" applyFont="1" applyFill="1" applyBorder="1" applyAlignment="1" applyProtection="1">
      <alignment horizontal="left" vertical="center"/>
      <protection/>
    </xf>
    <xf numFmtId="49" fontId="2" fillId="33" borderId="20" xfId="0" applyNumberFormat="1" applyFont="1" applyFill="1" applyBorder="1" applyAlignment="1" applyProtection="1">
      <alignment horizontal="left" vertical="center"/>
      <protection/>
    </xf>
    <xf numFmtId="0" fontId="2" fillId="33" borderId="19" xfId="0" applyFont="1" applyFill="1" applyBorder="1" applyAlignment="1" applyProtection="1">
      <alignment horizontal="left" vertical="center"/>
      <protection/>
    </xf>
    <xf numFmtId="0" fontId="2" fillId="33" borderId="20" xfId="0" applyFont="1" applyFill="1" applyBorder="1" applyAlignment="1" applyProtection="1">
      <alignment horizontal="left" vertical="center"/>
      <protection/>
    </xf>
    <xf numFmtId="0" fontId="7" fillId="33" borderId="26" xfId="0" applyFont="1" applyFill="1" applyBorder="1" applyAlignment="1" applyProtection="1">
      <alignment horizontal="left" vertical="center"/>
      <protection/>
    </xf>
    <xf numFmtId="0" fontId="7" fillId="33" borderId="27" xfId="0" applyFont="1" applyFill="1" applyBorder="1" applyAlignment="1" applyProtection="1">
      <alignment horizontal="left" vertical="center"/>
      <protection/>
    </xf>
    <xf numFmtId="0" fontId="7" fillId="33" borderId="28" xfId="0" applyFont="1" applyFill="1" applyBorder="1" applyAlignment="1" applyProtection="1">
      <alignment horizontal="left" vertical="center"/>
      <protection/>
    </xf>
    <xf numFmtId="49" fontId="2" fillId="33" borderId="23" xfId="0" applyNumberFormat="1" applyFont="1" applyFill="1" applyBorder="1" applyAlignment="1" applyProtection="1">
      <alignment horizontal="left" vertical="center"/>
      <protection/>
    </xf>
    <xf numFmtId="49" fontId="2" fillId="33" borderId="25" xfId="0" applyNumberFormat="1" applyFont="1" applyFill="1" applyBorder="1" applyAlignment="1" applyProtection="1">
      <alignment horizontal="left" vertical="center"/>
      <protection/>
    </xf>
    <xf numFmtId="0" fontId="2" fillId="33" borderId="23" xfId="0" applyFont="1" applyFill="1" applyBorder="1" applyAlignment="1" applyProtection="1">
      <alignment horizontal="left" vertical="center"/>
      <protection/>
    </xf>
    <xf numFmtId="0" fontId="2" fillId="33" borderId="25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:D1"/>
    </sheetView>
  </sheetViews>
  <sheetFormatPr defaultColWidth="43.140625" defaultRowHeight="17.25" customHeight="1"/>
  <cols>
    <col min="1" max="1" width="6.421875" style="3" customWidth="1"/>
    <col min="2" max="2" width="10.421875" style="3" customWidth="1"/>
    <col min="3" max="3" width="53.8515625" style="3" customWidth="1"/>
    <col min="4" max="5" width="17.8515625" style="70" customWidth="1"/>
    <col min="6" max="16" width="11.421875" style="3" customWidth="1"/>
    <col min="17" max="235" width="11.57421875" style="3" customWidth="1"/>
    <col min="236" max="236" width="9.28125" style="3" customWidth="1"/>
    <col min="237" max="16384" width="43.140625" style="3" customWidth="1"/>
  </cols>
  <sheetData>
    <row r="1" spans="1:7" ht="29.25" customHeight="1">
      <c r="A1" s="96" t="s">
        <v>244</v>
      </c>
      <c r="B1" s="96"/>
      <c r="C1" s="96"/>
      <c r="D1" s="96"/>
      <c r="E1" s="69"/>
      <c r="F1" s="1"/>
      <c r="G1" s="1"/>
    </row>
    <row r="2" spans="1:7" ht="29.25" customHeight="1">
      <c r="A2" s="96" t="s">
        <v>253</v>
      </c>
      <c r="B2" s="96"/>
      <c r="C2" s="96"/>
      <c r="D2" s="96"/>
      <c r="E2" s="69"/>
      <c r="F2" s="1"/>
      <c r="G2" s="1"/>
    </row>
    <row r="3" spans="1:7" ht="29.25" customHeight="1">
      <c r="A3" s="96" t="s">
        <v>245</v>
      </c>
      <c r="B3" s="96"/>
      <c r="C3" s="96"/>
      <c r="D3" s="96"/>
      <c r="E3" s="69"/>
      <c r="F3" s="1"/>
      <c r="G3" s="1"/>
    </row>
    <row r="4" ht="27.75" customHeight="1"/>
    <row r="5" spans="1:5" ht="17.25" customHeight="1">
      <c r="A5" s="86" t="s">
        <v>246</v>
      </c>
      <c r="B5" s="86"/>
      <c r="C5" s="91" t="str">
        <f>IF('Podrobný rozpočet'!C5=0," ",'Podrobný rozpočet'!C5)</f>
        <v> </v>
      </c>
      <c r="D5" s="91"/>
      <c r="E5" s="91"/>
    </row>
    <row r="6" spans="1:5" ht="17.25" customHeight="1">
      <c r="A6" s="86" t="s">
        <v>0</v>
      </c>
      <c r="B6" s="86"/>
      <c r="C6" s="91" t="str">
        <f>IF('Podrobný rozpočet'!C6=0," ",'Podrobný rozpočet'!C6)</f>
        <v> </v>
      </c>
      <c r="D6" s="91"/>
      <c r="E6" s="91"/>
    </row>
    <row r="8" spans="1:5" ht="40.5" customHeight="1">
      <c r="A8" s="92" t="s">
        <v>247</v>
      </c>
      <c r="B8" s="92"/>
      <c r="C8" s="92"/>
      <c r="D8" s="92"/>
      <c r="E8" s="92"/>
    </row>
    <row r="9" ht="27.75" customHeight="1">
      <c r="A9" s="71"/>
    </row>
    <row r="10" spans="1:5" ht="17.25" customHeight="1">
      <c r="A10" s="93" t="s">
        <v>1</v>
      </c>
      <c r="B10" s="93"/>
      <c r="C10" s="93"/>
      <c r="D10" s="72" t="s">
        <v>2</v>
      </c>
      <c r="E10" s="72" t="s">
        <v>3</v>
      </c>
    </row>
    <row r="11" spans="1:5" ht="17.25" customHeight="1">
      <c r="A11" s="93"/>
      <c r="B11" s="93"/>
      <c r="C11" s="93"/>
      <c r="D11" s="94" t="s">
        <v>4</v>
      </c>
      <c r="E11" s="95" t="s">
        <v>5</v>
      </c>
    </row>
    <row r="12" spans="1:5" ht="17.25" customHeight="1">
      <c r="A12" s="93"/>
      <c r="B12" s="93"/>
      <c r="C12" s="93"/>
      <c r="D12" s="94"/>
      <c r="E12" s="95"/>
    </row>
    <row r="13" spans="1:5" ht="17.25" customHeight="1">
      <c r="A13" s="93"/>
      <c r="B13" s="93"/>
      <c r="C13" s="93"/>
      <c r="D13" s="94"/>
      <c r="E13" s="95"/>
    </row>
    <row r="14" spans="1:5" s="75" customFormat="1" ht="9" customHeight="1">
      <c r="A14" s="73"/>
      <c r="B14" s="73"/>
      <c r="C14" s="3"/>
      <c r="D14" s="74"/>
      <c r="E14" s="74"/>
    </row>
    <row r="15" spans="1:5" ht="17.25" customHeight="1">
      <c r="A15" s="76">
        <v>1</v>
      </c>
      <c r="B15" s="86" t="s">
        <v>6</v>
      </c>
      <c r="C15" s="86"/>
      <c r="D15" s="77">
        <f>'Podrobný rozpočet'!G41</f>
        <v>0</v>
      </c>
      <c r="E15" s="77">
        <f>'Podrobný rozpočet'!H41</f>
        <v>0</v>
      </c>
    </row>
    <row r="16" spans="1:5" ht="17.25" customHeight="1">
      <c r="A16" s="76">
        <v>2</v>
      </c>
      <c r="B16" s="86" t="s">
        <v>7</v>
      </c>
      <c r="C16" s="86"/>
      <c r="D16" s="77">
        <f>'Podrobný rozpočet'!G80</f>
        <v>0</v>
      </c>
      <c r="E16" s="77">
        <f>'Podrobný rozpočet'!H80</f>
        <v>0</v>
      </c>
    </row>
    <row r="17" spans="1:5" ht="17.25" customHeight="1">
      <c r="A17" s="76">
        <v>3</v>
      </c>
      <c r="B17" s="86" t="s">
        <v>8</v>
      </c>
      <c r="C17" s="86"/>
      <c r="D17" s="77">
        <f>'Podrobný rozpočet'!G88</f>
        <v>0</v>
      </c>
      <c r="E17" s="77">
        <f>'Podrobný rozpočet'!H88</f>
        <v>0</v>
      </c>
    </row>
    <row r="18" spans="1:5" ht="17.25" customHeight="1">
      <c r="A18" s="76">
        <v>4</v>
      </c>
      <c r="B18" s="86" t="s">
        <v>9</v>
      </c>
      <c r="C18" s="86"/>
      <c r="D18" s="77">
        <f>'Podrobný rozpočet'!G93</f>
        <v>0</v>
      </c>
      <c r="E18" s="77">
        <f>'Podrobný rozpočet'!H93</f>
        <v>0</v>
      </c>
    </row>
    <row r="19" spans="1:5" ht="17.25" customHeight="1">
      <c r="A19" s="76">
        <v>5</v>
      </c>
      <c r="B19" s="86" t="s">
        <v>10</v>
      </c>
      <c r="C19" s="86"/>
      <c r="D19" s="77">
        <f>'Podrobný rozpočet'!G101</f>
        <v>0</v>
      </c>
      <c r="E19" s="77">
        <f>'Podrobný rozpočet'!H101</f>
        <v>0</v>
      </c>
    </row>
    <row r="20" spans="1:5" ht="17.25" customHeight="1">
      <c r="A20" s="76">
        <v>6</v>
      </c>
      <c r="B20" s="86" t="s">
        <v>11</v>
      </c>
      <c r="C20" s="86"/>
      <c r="D20" s="77">
        <f>'Podrobný rozpočet'!G111</f>
        <v>0</v>
      </c>
      <c r="E20" s="77">
        <f>'Podrobný rozpočet'!H111</f>
        <v>0</v>
      </c>
    </row>
    <row r="21" spans="1:5" ht="17.25" customHeight="1">
      <c r="A21" s="76">
        <v>7</v>
      </c>
      <c r="B21" s="86" t="s">
        <v>12</v>
      </c>
      <c r="C21" s="86"/>
      <c r="D21" s="77">
        <f>'Podrobný rozpočet'!G119</f>
        <v>0</v>
      </c>
      <c r="E21" s="77">
        <f>'Podrobný rozpočet'!H119</f>
        <v>0</v>
      </c>
    </row>
    <row r="22" spans="1:5" ht="17.25" customHeight="1">
      <c r="A22" s="76">
        <v>8</v>
      </c>
      <c r="B22" s="86" t="s">
        <v>13</v>
      </c>
      <c r="C22" s="86"/>
      <c r="D22" s="77">
        <f>'Podrobný rozpočet'!G130</f>
        <v>0</v>
      </c>
      <c r="E22" s="77">
        <f>'Podrobný rozpočet'!H130</f>
        <v>0</v>
      </c>
    </row>
    <row r="23" spans="1:5" ht="17.25" customHeight="1">
      <c r="A23" s="76">
        <v>9</v>
      </c>
      <c r="B23" s="86" t="s">
        <v>14</v>
      </c>
      <c r="C23" s="86"/>
      <c r="D23" s="77">
        <f>'Podrobný rozpočet'!G144</f>
        <v>0</v>
      </c>
      <c r="E23" s="77">
        <f>'Podrobný rozpočet'!H144</f>
        <v>0</v>
      </c>
    </row>
    <row r="24" spans="1:5" ht="17.25" customHeight="1">
      <c r="A24" s="76">
        <v>10</v>
      </c>
      <c r="B24" s="86" t="s">
        <v>15</v>
      </c>
      <c r="C24" s="86"/>
      <c r="D24" s="77">
        <f>'Podrobný rozpočet'!G175</f>
        <v>0</v>
      </c>
      <c r="E24" s="77">
        <f>'Podrobný rozpočet'!H175</f>
        <v>0</v>
      </c>
    </row>
    <row r="25" spans="1:5" ht="17.25" customHeight="1">
      <c r="A25" s="76">
        <v>11</v>
      </c>
      <c r="B25" s="86" t="s">
        <v>16</v>
      </c>
      <c r="C25" s="86"/>
      <c r="D25" s="77">
        <f>'Podrobný rozpočet'!G190</f>
        <v>0</v>
      </c>
      <c r="E25" s="77">
        <f>'Podrobný rozpočet'!H190</f>
        <v>0</v>
      </c>
    </row>
    <row r="26" spans="1:5" ht="17.25" customHeight="1">
      <c r="A26" s="76">
        <v>12</v>
      </c>
      <c r="B26" s="86" t="s">
        <v>17</v>
      </c>
      <c r="C26" s="86"/>
      <c r="D26" s="77">
        <f>'Podrobný rozpočet'!G210</f>
        <v>0</v>
      </c>
      <c r="E26" s="77">
        <f>'Podrobný rozpočet'!H210</f>
        <v>0</v>
      </c>
    </row>
    <row r="27" spans="1:5" ht="17.25" customHeight="1">
      <c r="A27" s="76">
        <v>13</v>
      </c>
      <c r="B27" s="86" t="s">
        <v>18</v>
      </c>
      <c r="C27" s="86"/>
      <c r="D27" s="77">
        <f>'Podrobný rozpočet'!G220</f>
        <v>0</v>
      </c>
      <c r="E27" s="77">
        <f>'Podrobný rozpočet'!H220</f>
        <v>0</v>
      </c>
    </row>
    <row r="28" spans="1:5" ht="17.25" customHeight="1">
      <c r="A28" s="76">
        <v>14</v>
      </c>
      <c r="B28" s="86" t="s">
        <v>19</v>
      </c>
      <c r="C28" s="86"/>
      <c r="D28" s="77">
        <f>'Podrobný rozpočet'!G231</f>
        <v>0</v>
      </c>
      <c r="E28" s="77">
        <f>'Podrobný rozpočet'!H231</f>
        <v>0</v>
      </c>
    </row>
    <row r="29" spans="1:5" ht="17.25" customHeight="1">
      <c r="A29" s="76">
        <v>15</v>
      </c>
      <c r="B29" s="86" t="s">
        <v>20</v>
      </c>
      <c r="C29" s="86"/>
      <c r="D29" s="77">
        <f>'Podrobný rozpočet'!G238</f>
        <v>0</v>
      </c>
      <c r="E29" s="77">
        <f>'Podrobný rozpočet'!H238</f>
        <v>0</v>
      </c>
    </row>
    <row r="30" spans="1:5" ht="17.25" customHeight="1">
      <c r="A30" s="76">
        <v>16</v>
      </c>
      <c r="B30" s="86" t="s">
        <v>21</v>
      </c>
      <c r="C30" s="86"/>
      <c r="D30" s="77">
        <f>'Podrobný rozpočet'!G256</f>
        <v>0</v>
      </c>
      <c r="E30" s="77">
        <f>'Podrobný rozpočet'!H256</f>
        <v>0</v>
      </c>
    </row>
    <row r="31" spans="1:5" ht="17.25" customHeight="1">
      <c r="A31" s="76">
        <v>17</v>
      </c>
      <c r="B31" s="86" t="s">
        <v>22</v>
      </c>
      <c r="C31" s="86"/>
      <c r="D31" s="77">
        <f>'Podrobný rozpočet'!G270</f>
        <v>0</v>
      </c>
      <c r="E31" s="77">
        <f>'Podrobný rozpočet'!H270</f>
        <v>0</v>
      </c>
    </row>
    <row r="32" spans="1:5" ht="17.25" customHeight="1">
      <c r="A32" s="76">
        <v>18</v>
      </c>
      <c r="B32" s="86" t="s">
        <v>23</v>
      </c>
      <c r="C32" s="86"/>
      <c r="D32" s="77">
        <f>'Podrobný rozpočet'!G281</f>
        <v>0</v>
      </c>
      <c r="E32" s="77">
        <f>'Podrobný rozpočet'!H281</f>
        <v>0</v>
      </c>
    </row>
    <row r="33" spans="1:5" ht="17.25" customHeight="1">
      <c r="A33" s="76">
        <v>19</v>
      </c>
      <c r="B33" s="86" t="s">
        <v>24</v>
      </c>
      <c r="C33" s="86"/>
      <c r="D33" s="77">
        <f>'Podrobný rozpočet'!G290</f>
        <v>0</v>
      </c>
      <c r="E33" s="77">
        <f>'Podrobný rozpočet'!H290</f>
        <v>0</v>
      </c>
    </row>
    <row r="34" spans="1:5" ht="17.25" customHeight="1">
      <c r="A34" s="76">
        <v>20</v>
      </c>
      <c r="B34" s="86" t="s">
        <v>25</v>
      </c>
      <c r="C34" s="86"/>
      <c r="D34" s="77">
        <f>'Podrobný rozpočet'!G304</f>
        <v>0</v>
      </c>
      <c r="E34" s="77">
        <f>'Podrobný rozpočet'!H304</f>
        <v>0</v>
      </c>
    </row>
    <row r="35" spans="1:5" ht="17.25" customHeight="1">
      <c r="A35" s="88" t="s">
        <v>27</v>
      </c>
      <c r="B35" s="88"/>
      <c r="C35" s="88"/>
      <c r="D35" s="78">
        <f>'Podrobný rozpočet'!G306</f>
        <v>0</v>
      </c>
      <c r="E35" s="78">
        <f>'Podrobný rozpočet'!H306</f>
        <v>0</v>
      </c>
    </row>
    <row r="36" spans="1:5" ht="9" customHeight="1">
      <c r="A36" s="79"/>
      <c r="B36" s="79"/>
      <c r="C36" s="79"/>
      <c r="D36" s="80"/>
      <c r="E36" s="80"/>
    </row>
    <row r="37" spans="1:5" ht="17.25" customHeight="1">
      <c r="A37" s="88" t="s">
        <v>28</v>
      </c>
      <c r="B37" s="88"/>
      <c r="C37" s="88"/>
      <c r="D37" s="78">
        <f>'Podrobný rozpočet'!G308</f>
        <v>0</v>
      </c>
      <c r="E37" s="78">
        <f>'Podrobný rozpočet'!H308</f>
        <v>0</v>
      </c>
    </row>
    <row r="38" spans="1:5" s="82" customFormat="1" ht="9" customHeight="1">
      <c r="A38" s="73"/>
      <c r="B38" s="73"/>
      <c r="C38" s="3"/>
      <c r="D38" s="81"/>
      <c r="E38" s="81"/>
    </row>
    <row r="39" spans="1:5" s="84" customFormat="1" ht="17.25" customHeight="1">
      <c r="A39" s="57">
        <v>2101</v>
      </c>
      <c r="B39" s="89" t="s">
        <v>26</v>
      </c>
      <c r="C39" s="90"/>
      <c r="D39" s="83">
        <f>'Podrobný rozpočet'!G310</f>
        <v>0</v>
      </c>
      <c r="E39" s="83">
        <f>'Podrobný rozpočet'!H310</f>
        <v>0</v>
      </c>
    </row>
    <row r="40" spans="1:5" ht="17.25" customHeight="1">
      <c r="A40" s="40">
        <v>2102</v>
      </c>
      <c r="B40" s="86" t="s">
        <v>29</v>
      </c>
      <c r="C40" s="86"/>
      <c r="D40" s="77">
        <f>'Podrobný rozpočet'!G311</f>
        <v>0</v>
      </c>
      <c r="E40" s="77">
        <f>'Podrobný rozpočet'!H311</f>
        <v>0</v>
      </c>
    </row>
    <row r="41" spans="1:5" ht="17.25" customHeight="1">
      <c r="A41" s="40">
        <v>2103</v>
      </c>
      <c r="B41" s="86" t="s">
        <v>259</v>
      </c>
      <c r="C41" s="86"/>
      <c r="D41" s="77">
        <f>'Podrobný rozpočet'!G312</f>
        <v>0</v>
      </c>
      <c r="E41" s="77">
        <f>'Podrobný rozpočet'!H312</f>
        <v>0</v>
      </c>
    </row>
    <row r="42" spans="1:5" ht="17.25" customHeight="1">
      <c r="A42" s="62">
        <v>2104</v>
      </c>
      <c r="B42" s="88" t="s">
        <v>30</v>
      </c>
      <c r="C42" s="88"/>
      <c r="D42" s="78">
        <f>'Podrobný rozpočet'!G313</f>
        <v>0</v>
      </c>
      <c r="E42" s="78">
        <f>'Podrobný rozpočet'!H313</f>
        <v>0</v>
      </c>
    </row>
    <row r="43" spans="1:5" s="82" customFormat="1" ht="9" customHeight="1">
      <c r="A43" s="79"/>
      <c r="B43" s="79"/>
      <c r="C43" s="3"/>
      <c r="D43" s="80"/>
      <c r="E43" s="80"/>
    </row>
    <row r="44" spans="1:5" ht="19.5" customHeight="1">
      <c r="A44" s="87" t="s">
        <v>31</v>
      </c>
      <c r="B44" s="87"/>
      <c r="C44" s="87"/>
      <c r="D44" s="85">
        <f>'Podrobný rozpočet'!G315</f>
        <v>0</v>
      </c>
      <c r="E44" s="85">
        <f>'Podrobný rozpočet'!H315</f>
        <v>0</v>
      </c>
    </row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3.5" customHeight="1"/>
    <row r="65529" ht="13.5" customHeight="1"/>
    <row r="65530" ht="13.5" customHeight="1"/>
    <row r="65531" ht="13.5" customHeight="1"/>
    <row r="65532" ht="13.5" customHeight="1"/>
    <row r="65533" ht="13.5" customHeight="1"/>
    <row r="65534" ht="13.5" customHeight="1"/>
    <row r="65535" ht="13.5" customHeight="1"/>
    <row r="65536" ht="13.5" customHeight="1"/>
  </sheetData>
  <sheetProtection password="BA97" sheet="1" objects="1" scenarios="1"/>
  <protectedRanges>
    <protectedRange sqref="C5:E6" name="Oblast1"/>
  </protectedRanges>
  <mergeCells count="38">
    <mergeCell ref="A2:D2"/>
    <mergeCell ref="B18:C18"/>
    <mergeCell ref="B19:C19"/>
    <mergeCell ref="B20:C20"/>
    <mergeCell ref="B21:C21"/>
    <mergeCell ref="A1:D1"/>
    <mergeCell ref="A3:D3"/>
    <mergeCell ref="A5:B5"/>
    <mergeCell ref="C5:E5"/>
    <mergeCell ref="A6:B6"/>
    <mergeCell ref="C6:E6"/>
    <mergeCell ref="B32:C32"/>
    <mergeCell ref="B33:C33"/>
    <mergeCell ref="B22:C22"/>
    <mergeCell ref="A8:E8"/>
    <mergeCell ref="A10:C13"/>
    <mergeCell ref="D11:D13"/>
    <mergeCell ref="E11:E13"/>
    <mergeCell ref="B15:C15"/>
    <mergeCell ref="B16:C16"/>
    <mergeCell ref="B17:C17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44:C44"/>
    <mergeCell ref="A35:C35"/>
    <mergeCell ref="A37:C37"/>
    <mergeCell ref="B40:C40"/>
    <mergeCell ref="B41:C41"/>
    <mergeCell ref="B42:C42"/>
    <mergeCell ref="B39:C39"/>
  </mergeCells>
  <printOptions/>
  <pageMargins left="0.7479166666666667" right="0.7479166666666667" top="0.7479166666666667" bottom="0.9145833333333333" header="0.5118055555555555" footer="0.7479166666666667"/>
  <pageSetup firstPageNumber="1" useFirstPageNumber="1" horizontalDpi="300" verticalDpi="300" orientation="landscape" paperSize="9" r:id="rId1"/>
  <headerFooter alignWithMargins="0">
    <oddFooter>&amp;LStátní fond kinematografie&amp;C&amp;"Times New Roman,obyčejné"&amp;12Formulář rozpočtu&amp;R&amp;"Times New Roman,obyčejné"&amp;12Titulní list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6"/>
  <sheetViews>
    <sheetView tabSelected="1" zoomScaleSheetLayoutView="75" zoomScalePageLayoutView="0" workbookViewId="0" topLeftCell="A13">
      <selection activeCell="G28" sqref="G28"/>
    </sheetView>
  </sheetViews>
  <sheetFormatPr defaultColWidth="43.140625" defaultRowHeight="13.5" customHeight="1"/>
  <cols>
    <col min="1" max="1" width="6.421875" style="28" customWidth="1"/>
    <col min="2" max="2" width="10.421875" style="12" customWidth="1"/>
    <col min="3" max="3" width="55.7109375" style="12" customWidth="1"/>
    <col min="4" max="4" width="17.8515625" style="29" customWidth="1"/>
    <col min="5" max="6" width="17.8515625" style="12" customWidth="1"/>
    <col min="7" max="7" width="21.7109375" style="12" customWidth="1"/>
    <col min="8" max="8" width="21.7109375" style="30" customWidth="1"/>
    <col min="9" max="248" width="11.57421875" style="12" customWidth="1"/>
    <col min="249" max="249" width="9.28125" style="12" customWidth="1"/>
    <col min="250" max="16384" width="43.140625" style="12" customWidth="1"/>
  </cols>
  <sheetData>
    <row r="1" spans="1:8" s="3" customFormat="1" ht="29.25" customHeight="1">
      <c r="A1" s="96" t="s">
        <v>244</v>
      </c>
      <c r="B1" s="96"/>
      <c r="C1" s="96"/>
      <c r="D1" s="96"/>
      <c r="E1" s="1"/>
      <c r="F1" s="1"/>
      <c r="G1" s="1"/>
      <c r="H1" s="2"/>
    </row>
    <row r="2" spans="1:8" s="3" customFormat="1" ht="29.25" customHeight="1">
      <c r="A2" s="96" t="s">
        <v>253</v>
      </c>
      <c r="B2" s="96"/>
      <c r="C2" s="96"/>
      <c r="D2" s="96"/>
      <c r="E2" s="1"/>
      <c r="F2" s="1"/>
      <c r="G2" s="1"/>
      <c r="H2" s="2"/>
    </row>
    <row r="3" spans="1:8" s="3" customFormat="1" ht="29.25" customHeight="1">
      <c r="A3" s="96" t="s">
        <v>245</v>
      </c>
      <c r="B3" s="96"/>
      <c r="C3" s="96"/>
      <c r="D3" s="96"/>
      <c r="E3" s="1"/>
      <c r="F3" s="1"/>
      <c r="G3" s="1"/>
      <c r="H3" s="2"/>
    </row>
    <row r="4" spans="4:8" s="3" customFormat="1" ht="27.75" customHeight="1">
      <c r="D4" s="4"/>
      <c r="H4" s="2"/>
    </row>
    <row r="5" spans="1:8" s="3" customFormat="1" ht="17.25" customHeight="1">
      <c r="A5" s="86" t="s">
        <v>246</v>
      </c>
      <c r="B5" s="86"/>
      <c r="C5" s="111"/>
      <c r="D5" s="111"/>
      <c r="E5" s="111"/>
      <c r="H5" s="2"/>
    </row>
    <row r="6" spans="1:8" s="3" customFormat="1" ht="17.25" customHeight="1">
      <c r="A6" s="86" t="s">
        <v>0</v>
      </c>
      <c r="B6" s="86"/>
      <c r="C6" s="111"/>
      <c r="D6" s="111"/>
      <c r="E6" s="111"/>
      <c r="H6" s="2"/>
    </row>
    <row r="7" spans="1:9" ht="17.25" customHeight="1">
      <c r="A7" s="5"/>
      <c r="B7" s="6"/>
      <c r="C7" s="6"/>
      <c r="D7" s="7"/>
      <c r="E7" s="8"/>
      <c r="F7" s="9"/>
      <c r="G7" s="10"/>
      <c r="H7" s="11"/>
      <c r="I7" s="9"/>
    </row>
    <row r="8" spans="1:9" ht="17.25" customHeight="1">
      <c r="A8" s="109" t="s">
        <v>248</v>
      </c>
      <c r="B8" s="109"/>
      <c r="C8" s="110" t="s">
        <v>32</v>
      </c>
      <c r="D8" s="110"/>
      <c r="E8" s="110"/>
      <c r="F8" s="13"/>
      <c r="G8" s="10"/>
      <c r="H8" s="11"/>
      <c r="I8" s="9"/>
    </row>
    <row r="9" spans="1:12" ht="17.25" customHeight="1">
      <c r="A9" s="109"/>
      <c r="B9" s="109"/>
      <c r="C9" s="110" t="s">
        <v>33</v>
      </c>
      <c r="D9" s="110"/>
      <c r="E9" s="110"/>
      <c r="F9" s="13"/>
      <c r="G9" s="10"/>
      <c r="H9" s="11"/>
      <c r="I9" s="9"/>
      <c r="L9" s="14"/>
    </row>
    <row r="10" spans="1:9" ht="17.25" customHeight="1">
      <c r="A10" s="15"/>
      <c r="B10" s="6"/>
      <c r="C10" s="6"/>
      <c r="D10" s="7"/>
      <c r="E10" s="8"/>
      <c r="F10" s="9"/>
      <c r="G10" s="10"/>
      <c r="H10" s="11"/>
      <c r="I10" s="9"/>
    </row>
    <row r="11" spans="1:9" ht="27" customHeight="1">
      <c r="A11" s="102" t="s">
        <v>249</v>
      </c>
      <c r="B11" s="102"/>
      <c r="C11" s="102"/>
      <c r="D11" s="102"/>
      <c r="E11" s="102"/>
      <c r="F11" s="102"/>
      <c r="G11" s="102"/>
      <c r="H11" s="102"/>
      <c r="I11" s="9"/>
    </row>
    <row r="12" spans="1:9" ht="17.25" customHeight="1">
      <c r="A12" s="16"/>
      <c r="B12" s="6"/>
      <c r="C12" s="6"/>
      <c r="D12" s="7"/>
      <c r="E12" s="8"/>
      <c r="F12" s="9"/>
      <c r="G12" s="10"/>
      <c r="H12" s="11"/>
      <c r="I12" s="9"/>
    </row>
    <row r="13" spans="1:9" ht="17.25" customHeight="1">
      <c r="A13" s="5" t="s">
        <v>34</v>
      </c>
      <c r="B13" s="5"/>
      <c r="C13" s="5"/>
      <c r="D13" s="17"/>
      <c r="E13" s="5"/>
      <c r="F13" s="5"/>
      <c r="G13" s="5"/>
      <c r="H13" s="18"/>
      <c r="I13" s="5"/>
    </row>
    <row r="14" spans="1:9" s="20" customFormat="1" ht="45" customHeight="1">
      <c r="A14" s="19"/>
      <c r="B14" s="97" t="s">
        <v>251</v>
      </c>
      <c r="C14" s="108"/>
      <c r="D14" s="108"/>
      <c r="E14" s="108"/>
      <c r="F14" s="108"/>
      <c r="G14" s="108"/>
      <c r="H14" s="108"/>
      <c r="I14" s="19"/>
    </row>
    <row r="15" spans="1:9" s="20" customFormat="1" ht="51.75" customHeight="1">
      <c r="A15" s="19"/>
      <c r="B15" s="97" t="s">
        <v>255</v>
      </c>
      <c r="C15" s="97"/>
      <c r="D15" s="97"/>
      <c r="E15" s="97"/>
      <c r="F15" s="97"/>
      <c r="G15" s="97"/>
      <c r="H15" s="97"/>
      <c r="I15" s="19"/>
    </row>
    <row r="16" spans="1:9" s="20" customFormat="1" ht="50.25" customHeight="1">
      <c r="A16" s="19"/>
      <c r="B16" s="97" t="s">
        <v>256</v>
      </c>
      <c r="C16" s="97"/>
      <c r="D16" s="97"/>
      <c r="E16" s="97"/>
      <c r="F16" s="97"/>
      <c r="G16" s="97"/>
      <c r="H16" s="97"/>
      <c r="I16" s="19"/>
    </row>
    <row r="17" spans="1:9" ht="17.25" customHeight="1">
      <c r="A17" s="5" t="s">
        <v>35</v>
      </c>
      <c r="B17" s="5"/>
      <c r="C17" s="5"/>
      <c r="D17" s="5"/>
      <c r="E17" s="5"/>
      <c r="F17" s="5"/>
      <c r="G17" s="5"/>
      <c r="H17" s="5"/>
      <c r="I17" s="5"/>
    </row>
    <row r="18" spans="1:9" ht="45" customHeight="1">
      <c r="A18" s="15"/>
      <c r="B18" s="101" t="s">
        <v>257</v>
      </c>
      <c r="C18" s="101"/>
      <c r="D18" s="101"/>
      <c r="E18" s="101"/>
      <c r="F18" s="101"/>
      <c r="G18" s="101"/>
      <c r="H18" s="101"/>
      <c r="I18" s="21"/>
    </row>
    <row r="19" spans="1:9" ht="17.25" customHeight="1">
      <c r="A19" s="5"/>
      <c r="B19" s="22"/>
      <c r="C19" s="22"/>
      <c r="D19" s="23"/>
      <c r="E19" s="24"/>
      <c r="F19" s="25"/>
      <c r="G19" s="26"/>
      <c r="H19" s="27"/>
      <c r="I19" s="9"/>
    </row>
    <row r="20" spans="1:9" ht="17.25" customHeight="1">
      <c r="A20" s="102" t="s">
        <v>254</v>
      </c>
      <c r="B20" s="102"/>
      <c r="C20" s="102"/>
      <c r="D20" s="102"/>
      <c r="E20" s="102"/>
      <c r="F20" s="102"/>
      <c r="G20" s="102"/>
      <c r="H20" s="102"/>
      <c r="I20" s="9"/>
    </row>
    <row r="21" ht="17.25" customHeight="1"/>
    <row r="22" spans="1:8" ht="17.25" customHeight="1">
      <c r="A22" s="103" t="s">
        <v>36</v>
      </c>
      <c r="B22" s="103"/>
      <c r="C22" s="103"/>
      <c r="D22" s="104" t="s">
        <v>37</v>
      </c>
      <c r="E22" s="105" t="s">
        <v>38</v>
      </c>
      <c r="F22" s="106" t="s">
        <v>39</v>
      </c>
      <c r="G22" s="31" t="s">
        <v>2</v>
      </c>
      <c r="H22" s="31" t="s">
        <v>40</v>
      </c>
    </row>
    <row r="23" spans="1:8" ht="17.25" customHeight="1">
      <c r="A23" s="103"/>
      <c r="B23" s="103"/>
      <c r="C23" s="103"/>
      <c r="D23" s="104"/>
      <c r="E23" s="105"/>
      <c r="F23" s="106"/>
      <c r="G23" s="107" t="s">
        <v>250</v>
      </c>
      <c r="H23" s="107" t="s">
        <v>252</v>
      </c>
    </row>
    <row r="24" spans="1:8" ht="17.25" customHeight="1">
      <c r="A24" s="103"/>
      <c r="B24" s="103"/>
      <c r="C24" s="103"/>
      <c r="D24" s="104"/>
      <c r="E24" s="105"/>
      <c r="F24" s="106"/>
      <c r="G24" s="107"/>
      <c r="H24" s="107"/>
    </row>
    <row r="25" spans="1:8" ht="17.25" customHeight="1">
      <c r="A25" s="103"/>
      <c r="B25" s="103"/>
      <c r="C25" s="103"/>
      <c r="D25" s="104"/>
      <c r="E25" s="105"/>
      <c r="F25" s="106"/>
      <c r="G25" s="107"/>
      <c r="H25" s="107"/>
    </row>
    <row r="26" spans="1:8" ht="9" customHeight="1">
      <c r="A26" s="5"/>
      <c r="B26" s="32"/>
      <c r="C26" s="32"/>
      <c r="D26" s="33"/>
      <c r="E26" s="34"/>
      <c r="F26" s="35"/>
      <c r="G26" s="36"/>
      <c r="H26" s="37"/>
    </row>
    <row r="27" spans="1:8" s="39" customFormat="1" ht="17.25" customHeight="1">
      <c r="A27" s="38">
        <v>1</v>
      </c>
      <c r="B27" s="100" t="s">
        <v>6</v>
      </c>
      <c r="C27" s="100"/>
      <c r="D27" s="100"/>
      <c r="E27" s="100"/>
      <c r="F27" s="100"/>
      <c r="G27" s="100"/>
      <c r="H27" s="100"/>
    </row>
    <row r="28" spans="1:8" ht="17.25" customHeight="1">
      <c r="A28" s="40">
        <v>101</v>
      </c>
      <c r="B28" s="99" t="s">
        <v>41</v>
      </c>
      <c r="C28" s="99"/>
      <c r="D28" s="41"/>
      <c r="E28" s="42">
        <v>0</v>
      </c>
      <c r="F28" s="41">
        <v>0</v>
      </c>
      <c r="G28" s="43">
        <f aca="true" t="shared" si="0" ref="G28:G40">E28*F28</f>
        <v>0</v>
      </c>
      <c r="H28" s="42">
        <v>0</v>
      </c>
    </row>
    <row r="29" spans="1:8" ht="17.25" customHeight="1">
      <c r="A29" s="40">
        <v>102</v>
      </c>
      <c r="B29" s="99" t="s">
        <v>42</v>
      </c>
      <c r="C29" s="99"/>
      <c r="D29" s="41"/>
      <c r="E29" s="42">
        <v>0</v>
      </c>
      <c r="F29" s="41">
        <v>0</v>
      </c>
      <c r="G29" s="43">
        <f t="shared" si="0"/>
        <v>0</v>
      </c>
      <c r="H29" s="42">
        <v>0</v>
      </c>
    </row>
    <row r="30" spans="1:8" ht="17.25" customHeight="1">
      <c r="A30" s="40">
        <v>103</v>
      </c>
      <c r="B30" s="99" t="s">
        <v>43</v>
      </c>
      <c r="C30" s="99"/>
      <c r="D30" s="41"/>
      <c r="E30" s="42">
        <v>0</v>
      </c>
      <c r="F30" s="41">
        <v>0</v>
      </c>
      <c r="G30" s="43">
        <f t="shared" si="0"/>
        <v>0</v>
      </c>
      <c r="H30" s="42">
        <v>0</v>
      </c>
    </row>
    <row r="31" spans="1:8" ht="17.25" customHeight="1">
      <c r="A31" s="40">
        <v>104</v>
      </c>
      <c r="B31" s="99" t="s">
        <v>44</v>
      </c>
      <c r="C31" s="99"/>
      <c r="D31" s="41"/>
      <c r="E31" s="42">
        <v>0</v>
      </c>
      <c r="F31" s="41">
        <v>0</v>
      </c>
      <c r="G31" s="43">
        <f t="shared" si="0"/>
        <v>0</v>
      </c>
      <c r="H31" s="42">
        <v>0</v>
      </c>
    </row>
    <row r="32" spans="1:8" ht="17.25" customHeight="1">
      <c r="A32" s="40">
        <v>105</v>
      </c>
      <c r="B32" s="99" t="s">
        <v>45</v>
      </c>
      <c r="C32" s="99"/>
      <c r="D32" s="41"/>
      <c r="E32" s="42">
        <v>0</v>
      </c>
      <c r="F32" s="41">
        <v>0</v>
      </c>
      <c r="G32" s="43">
        <f t="shared" si="0"/>
        <v>0</v>
      </c>
      <c r="H32" s="42">
        <v>0</v>
      </c>
    </row>
    <row r="33" spans="1:8" ht="17.25" customHeight="1">
      <c r="A33" s="40">
        <v>106</v>
      </c>
      <c r="B33" s="99" t="s">
        <v>46</v>
      </c>
      <c r="C33" s="99"/>
      <c r="D33" s="41"/>
      <c r="E33" s="42">
        <v>0</v>
      </c>
      <c r="F33" s="41">
        <v>0</v>
      </c>
      <c r="G33" s="43">
        <f t="shared" si="0"/>
        <v>0</v>
      </c>
      <c r="H33" s="42">
        <v>0</v>
      </c>
    </row>
    <row r="34" spans="1:8" ht="17.25" customHeight="1">
      <c r="A34" s="40">
        <v>107</v>
      </c>
      <c r="B34" s="99" t="s">
        <v>47</v>
      </c>
      <c r="C34" s="99"/>
      <c r="D34" s="41"/>
      <c r="E34" s="42">
        <v>0</v>
      </c>
      <c r="F34" s="41">
        <v>0</v>
      </c>
      <c r="G34" s="43">
        <f t="shared" si="0"/>
        <v>0</v>
      </c>
      <c r="H34" s="42">
        <v>0</v>
      </c>
    </row>
    <row r="35" spans="1:8" ht="17.25" customHeight="1">
      <c r="A35" s="40">
        <v>108</v>
      </c>
      <c r="B35" s="99" t="s">
        <v>48</v>
      </c>
      <c r="C35" s="99"/>
      <c r="D35" s="41"/>
      <c r="E35" s="42">
        <v>0</v>
      </c>
      <c r="F35" s="41">
        <v>0</v>
      </c>
      <c r="G35" s="43">
        <f t="shared" si="0"/>
        <v>0</v>
      </c>
      <c r="H35" s="42">
        <v>0</v>
      </c>
    </row>
    <row r="36" spans="1:8" ht="17.25" customHeight="1">
      <c r="A36" s="40">
        <v>109</v>
      </c>
      <c r="B36" s="99" t="s">
        <v>49</v>
      </c>
      <c r="C36" s="99"/>
      <c r="D36" s="41"/>
      <c r="E36" s="42">
        <v>0</v>
      </c>
      <c r="F36" s="41">
        <v>0</v>
      </c>
      <c r="G36" s="43">
        <f t="shared" si="0"/>
        <v>0</v>
      </c>
      <c r="H36" s="42">
        <v>0</v>
      </c>
    </row>
    <row r="37" spans="1:8" ht="17.25" customHeight="1">
      <c r="A37" s="40">
        <v>110</v>
      </c>
      <c r="B37" s="99" t="s">
        <v>50</v>
      </c>
      <c r="C37" s="99"/>
      <c r="D37" s="41"/>
      <c r="E37" s="42">
        <v>0</v>
      </c>
      <c r="F37" s="41">
        <v>0</v>
      </c>
      <c r="G37" s="43">
        <f t="shared" si="0"/>
        <v>0</v>
      </c>
      <c r="H37" s="42">
        <v>0</v>
      </c>
    </row>
    <row r="38" spans="1:8" ht="17.25" customHeight="1">
      <c r="A38" s="40">
        <v>111</v>
      </c>
      <c r="B38" s="99" t="s">
        <v>51</v>
      </c>
      <c r="C38" s="99"/>
      <c r="D38" s="41"/>
      <c r="E38" s="42">
        <v>0</v>
      </c>
      <c r="F38" s="41">
        <v>0</v>
      </c>
      <c r="G38" s="43">
        <f t="shared" si="0"/>
        <v>0</v>
      </c>
      <c r="H38" s="42">
        <v>0</v>
      </c>
    </row>
    <row r="39" spans="1:8" ht="17.25" customHeight="1">
      <c r="A39" s="40">
        <v>112</v>
      </c>
      <c r="B39" s="99" t="s">
        <v>52</v>
      </c>
      <c r="C39" s="99"/>
      <c r="D39" s="41"/>
      <c r="E39" s="42">
        <v>0</v>
      </c>
      <c r="F39" s="41">
        <v>0</v>
      </c>
      <c r="G39" s="43">
        <f t="shared" si="0"/>
        <v>0</v>
      </c>
      <c r="H39" s="42">
        <v>0</v>
      </c>
    </row>
    <row r="40" spans="1:8" ht="17.25" customHeight="1">
      <c r="A40" s="40">
        <v>113</v>
      </c>
      <c r="B40" s="99" t="s">
        <v>53</v>
      </c>
      <c r="C40" s="99"/>
      <c r="D40" s="41"/>
      <c r="E40" s="42">
        <v>0</v>
      </c>
      <c r="F40" s="41">
        <v>0</v>
      </c>
      <c r="G40" s="43">
        <f t="shared" si="0"/>
        <v>0</v>
      </c>
      <c r="H40" s="42">
        <v>0</v>
      </c>
    </row>
    <row r="41" spans="1:8" ht="17.25" customHeight="1">
      <c r="A41" s="44"/>
      <c r="B41" s="98" t="s">
        <v>31</v>
      </c>
      <c r="C41" s="98"/>
      <c r="D41" s="45"/>
      <c r="E41" s="46"/>
      <c r="F41" s="45"/>
      <c r="G41" s="47">
        <f>SUM(G28:G40)</f>
        <v>0</v>
      </c>
      <c r="H41" s="48">
        <f>SUM(H28:H40)</f>
        <v>0</v>
      </c>
    </row>
    <row r="42" spans="1:8" ht="9" customHeight="1">
      <c r="A42" s="5"/>
      <c r="B42" s="32"/>
      <c r="C42" s="32"/>
      <c r="D42" s="33"/>
      <c r="E42" s="34"/>
      <c r="F42" s="35"/>
      <c r="G42" s="36"/>
      <c r="H42" s="37"/>
    </row>
    <row r="43" spans="1:8" ht="21.75" customHeight="1">
      <c r="A43" s="38">
        <v>2</v>
      </c>
      <c r="B43" s="100" t="s">
        <v>54</v>
      </c>
      <c r="C43" s="100"/>
      <c r="D43" s="100"/>
      <c r="E43" s="100"/>
      <c r="F43" s="100"/>
      <c r="G43" s="100"/>
      <c r="H43" s="100"/>
    </row>
    <row r="44" spans="1:8" ht="17.25" customHeight="1">
      <c r="A44" s="40">
        <v>201</v>
      </c>
      <c r="B44" s="99" t="s">
        <v>55</v>
      </c>
      <c r="C44" s="99"/>
      <c r="D44" s="41"/>
      <c r="E44" s="42">
        <v>0</v>
      </c>
      <c r="F44" s="41">
        <v>0</v>
      </c>
      <c r="G44" s="43">
        <f aca="true" t="shared" si="1" ref="G44:G79">E44*F44</f>
        <v>0</v>
      </c>
      <c r="H44" s="42">
        <v>0</v>
      </c>
    </row>
    <row r="45" spans="1:8" ht="17.25" customHeight="1">
      <c r="A45" s="40">
        <v>202</v>
      </c>
      <c r="B45" s="99" t="s">
        <v>56</v>
      </c>
      <c r="C45" s="99"/>
      <c r="D45" s="41"/>
      <c r="E45" s="42">
        <v>0</v>
      </c>
      <c r="F45" s="41">
        <v>0</v>
      </c>
      <c r="G45" s="43">
        <f t="shared" si="1"/>
        <v>0</v>
      </c>
      <c r="H45" s="42">
        <v>0</v>
      </c>
    </row>
    <row r="46" spans="1:8" ht="17.25" customHeight="1">
      <c r="A46" s="40">
        <v>203</v>
      </c>
      <c r="B46" s="99" t="s">
        <v>57</v>
      </c>
      <c r="C46" s="99"/>
      <c r="D46" s="41"/>
      <c r="E46" s="42">
        <v>0</v>
      </c>
      <c r="F46" s="41">
        <v>0</v>
      </c>
      <c r="G46" s="43">
        <f t="shared" si="1"/>
        <v>0</v>
      </c>
      <c r="H46" s="42">
        <v>0</v>
      </c>
    </row>
    <row r="47" spans="1:8" ht="17.25" customHeight="1">
      <c r="A47" s="40">
        <v>204</v>
      </c>
      <c r="B47" s="99" t="s">
        <v>58</v>
      </c>
      <c r="C47" s="99"/>
      <c r="D47" s="41"/>
      <c r="E47" s="42">
        <v>0</v>
      </c>
      <c r="F47" s="41">
        <v>0</v>
      </c>
      <c r="G47" s="43">
        <f t="shared" si="1"/>
        <v>0</v>
      </c>
      <c r="H47" s="42">
        <v>0</v>
      </c>
    </row>
    <row r="48" spans="1:8" ht="17.25" customHeight="1">
      <c r="A48" s="40">
        <v>205</v>
      </c>
      <c r="B48" s="99" t="s">
        <v>59</v>
      </c>
      <c r="C48" s="99"/>
      <c r="D48" s="41"/>
      <c r="E48" s="42">
        <v>0</v>
      </c>
      <c r="F48" s="41">
        <v>0</v>
      </c>
      <c r="G48" s="43">
        <f t="shared" si="1"/>
        <v>0</v>
      </c>
      <c r="H48" s="42">
        <v>0</v>
      </c>
    </row>
    <row r="49" spans="1:9" s="49" customFormat="1" ht="17.25" customHeight="1">
      <c r="A49" s="40">
        <v>206</v>
      </c>
      <c r="B49" s="99" t="s">
        <v>60</v>
      </c>
      <c r="C49" s="99"/>
      <c r="D49" s="41"/>
      <c r="E49" s="42">
        <v>0</v>
      </c>
      <c r="F49" s="41">
        <v>0</v>
      </c>
      <c r="G49" s="43">
        <f t="shared" si="1"/>
        <v>0</v>
      </c>
      <c r="H49" s="42">
        <v>0</v>
      </c>
      <c r="I49" s="12"/>
    </row>
    <row r="50" spans="1:8" ht="17.25" customHeight="1">
      <c r="A50" s="40">
        <v>207</v>
      </c>
      <c r="B50" s="99" t="s">
        <v>61</v>
      </c>
      <c r="C50" s="99"/>
      <c r="D50" s="41"/>
      <c r="E50" s="42">
        <v>0</v>
      </c>
      <c r="F50" s="41">
        <v>0</v>
      </c>
      <c r="G50" s="43">
        <f t="shared" si="1"/>
        <v>0</v>
      </c>
      <c r="H50" s="42">
        <v>0</v>
      </c>
    </row>
    <row r="51" spans="1:8" ht="17.25" customHeight="1">
      <c r="A51" s="40">
        <v>208</v>
      </c>
      <c r="B51" s="99" t="s">
        <v>62</v>
      </c>
      <c r="C51" s="99"/>
      <c r="D51" s="41"/>
      <c r="E51" s="42">
        <v>0</v>
      </c>
      <c r="F51" s="41">
        <v>0</v>
      </c>
      <c r="G51" s="43">
        <f t="shared" si="1"/>
        <v>0</v>
      </c>
      <c r="H51" s="42">
        <v>0</v>
      </c>
    </row>
    <row r="52" spans="1:8" ht="17.25" customHeight="1">
      <c r="A52" s="40">
        <v>209</v>
      </c>
      <c r="B52" s="99" t="s">
        <v>63</v>
      </c>
      <c r="C52" s="99"/>
      <c r="D52" s="41"/>
      <c r="E52" s="42">
        <v>0</v>
      </c>
      <c r="F52" s="41">
        <v>0</v>
      </c>
      <c r="G52" s="43">
        <f t="shared" si="1"/>
        <v>0</v>
      </c>
      <c r="H52" s="42">
        <v>0</v>
      </c>
    </row>
    <row r="53" spans="1:8" ht="17.25" customHeight="1">
      <c r="A53" s="40">
        <v>210</v>
      </c>
      <c r="B53" s="99" t="s">
        <v>64</v>
      </c>
      <c r="C53" s="99"/>
      <c r="D53" s="41"/>
      <c r="E53" s="42">
        <v>0</v>
      </c>
      <c r="F53" s="41">
        <v>0</v>
      </c>
      <c r="G53" s="43">
        <f t="shared" si="1"/>
        <v>0</v>
      </c>
      <c r="H53" s="42">
        <v>0</v>
      </c>
    </row>
    <row r="54" spans="1:8" ht="17.25" customHeight="1">
      <c r="A54" s="40">
        <v>211</v>
      </c>
      <c r="B54" s="99" t="s">
        <v>65</v>
      </c>
      <c r="C54" s="99"/>
      <c r="D54" s="41"/>
      <c r="E54" s="42">
        <v>0</v>
      </c>
      <c r="F54" s="41">
        <v>0</v>
      </c>
      <c r="G54" s="43">
        <f t="shared" si="1"/>
        <v>0</v>
      </c>
      <c r="H54" s="42">
        <v>0</v>
      </c>
    </row>
    <row r="55" spans="1:8" ht="17.25" customHeight="1">
      <c r="A55" s="40">
        <v>212</v>
      </c>
      <c r="B55" s="99" t="s">
        <v>66</v>
      </c>
      <c r="C55" s="99"/>
      <c r="D55" s="41"/>
      <c r="E55" s="42">
        <v>0</v>
      </c>
      <c r="F55" s="41">
        <v>0</v>
      </c>
      <c r="G55" s="43">
        <f t="shared" si="1"/>
        <v>0</v>
      </c>
      <c r="H55" s="42">
        <v>0</v>
      </c>
    </row>
    <row r="56" spans="1:8" ht="17.25" customHeight="1">
      <c r="A56" s="40">
        <v>213</v>
      </c>
      <c r="B56" s="99" t="s">
        <v>67</v>
      </c>
      <c r="C56" s="99"/>
      <c r="D56" s="41"/>
      <c r="E56" s="42">
        <v>0</v>
      </c>
      <c r="F56" s="41">
        <v>0</v>
      </c>
      <c r="G56" s="43">
        <f t="shared" si="1"/>
        <v>0</v>
      </c>
      <c r="H56" s="42">
        <v>0</v>
      </c>
    </row>
    <row r="57" spans="1:8" ht="17.25" customHeight="1">
      <c r="A57" s="40">
        <v>214</v>
      </c>
      <c r="B57" s="99" t="s">
        <v>68</v>
      </c>
      <c r="C57" s="99"/>
      <c r="D57" s="41"/>
      <c r="E57" s="42">
        <v>0</v>
      </c>
      <c r="F57" s="41">
        <v>0</v>
      </c>
      <c r="G57" s="43">
        <f t="shared" si="1"/>
        <v>0</v>
      </c>
      <c r="H57" s="42">
        <v>0</v>
      </c>
    </row>
    <row r="58" spans="1:8" ht="17.25" customHeight="1">
      <c r="A58" s="40">
        <v>215</v>
      </c>
      <c r="B58" s="99" t="s">
        <v>69</v>
      </c>
      <c r="C58" s="99"/>
      <c r="D58" s="41"/>
      <c r="E58" s="42">
        <v>0</v>
      </c>
      <c r="F58" s="41">
        <v>0</v>
      </c>
      <c r="G58" s="43">
        <f t="shared" si="1"/>
        <v>0</v>
      </c>
      <c r="H58" s="42">
        <v>0</v>
      </c>
    </row>
    <row r="59" spans="1:8" ht="17.25" customHeight="1">
      <c r="A59" s="40">
        <v>216</v>
      </c>
      <c r="B59" s="99" t="s">
        <v>70</v>
      </c>
      <c r="C59" s="99"/>
      <c r="D59" s="41"/>
      <c r="E59" s="42">
        <v>0</v>
      </c>
      <c r="F59" s="41">
        <v>0</v>
      </c>
      <c r="G59" s="43">
        <f t="shared" si="1"/>
        <v>0</v>
      </c>
      <c r="H59" s="42">
        <v>0</v>
      </c>
    </row>
    <row r="60" spans="1:8" ht="17.25" customHeight="1">
      <c r="A60" s="40">
        <v>217</v>
      </c>
      <c r="B60" s="99" t="s">
        <v>71</v>
      </c>
      <c r="C60" s="99"/>
      <c r="D60" s="41"/>
      <c r="E60" s="42">
        <v>0</v>
      </c>
      <c r="F60" s="41">
        <v>0</v>
      </c>
      <c r="G60" s="43">
        <f t="shared" si="1"/>
        <v>0</v>
      </c>
      <c r="H60" s="42">
        <v>0</v>
      </c>
    </row>
    <row r="61" spans="1:8" ht="17.25" customHeight="1">
      <c r="A61" s="40">
        <v>218</v>
      </c>
      <c r="B61" s="99" t="s">
        <v>72</v>
      </c>
      <c r="C61" s="99"/>
      <c r="D61" s="41"/>
      <c r="E61" s="42">
        <v>0</v>
      </c>
      <c r="F61" s="41">
        <v>0</v>
      </c>
      <c r="G61" s="43">
        <f t="shared" si="1"/>
        <v>0</v>
      </c>
      <c r="H61" s="42">
        <v>0</v>
      </c>
    </row>
    <row r="62" spans="1:8" ht="17.25" customHeight="1">
      <c r="A62" s="40">
        <v>219</v>
      </c>
      <c r="B62" s="99" t="s">
        <v>73</v>
      </c>
      <c r="C62" s="99"/>
      <c r="D62" s="41"/>
      <c r="E62" s="42">
        <v>0</v>
      </c>
      <c r="F62" s="41">
        <v>0</v>
      </c>
      <c r="G62" s="43">
        <f t="shared" si="1"/>
        <v>0</v>
      </c>
      <c r="H62" s="42">
        <v>0</v>
      </c>
    </row>
    <row r="63" spans="1:8" ht="17.25" customHeight="1">
      <c r="A63" s="40">
        <v>220</v>
      </c>
      <c r="B63" s="99" t="s">
        <v>74</v>
      </c>
      <c r="C63" s="99"/>
      <c r="D63" s="41"/>
      <c r="E63" s="42">
        <v>0</v>
      </c>
      <c r="F63" s="41">
        <v>0</v>
      </c>
      <c r="G63" s="43">
        <f t="shared" si="1"/>
        <v>0</v>
      </c>
      <c r="H63" s="42">
        <v>0</v>
      </c>
    </row>
    <row r="64" spans="1:9" ht="17.25" customHeight="1">
      <c r="A64" s="40">
        <v>221</v>
      </c>
      <c r="B64" s="99" t="s">
        <v>75</v>
      </c>
      <c r="C64" s="99"/>
      <c r="D64" s="41"/>
      <c r="E64" s="42">
        <v>0</v>
      </c>
      <c r="F64" s="41">
        <v>0</v>
      </c>
      <c r="G64" s="43">
        <f t="shared" si="1"/>
        <v>0</v>
      </c>
      <c r="H64" s="42">
        <v>0</v>
      </c>
      <c r="I64" s="49"/>
    </row>
    <row r="65" spans="1:8" ht="17.25" customHeight="1">
      <c r="A65" s="40">
        <v>222</v>
      </c>
      <c r="B65" s="99" t="s">
        <v>76</v>
      </c>
      <c r="C65" s="99"/>
      <c r="D65" s="41"/>
      <c r="E65" s="42">
        <v>0</v>
      </c>
      <c r="F65" s="41">
        <v>0</v>
      </c>
      <c r="G65" s="43">
        <f t="shared" si="1"/>
        <v>0</v>
      </c>
      <c r="H65" s="42">
        <v>0</v>
      </c>
    </row>
    <row r="66" spans="1:8" ht="17.25" customHeight="1">
      <c r="A66" s="40">
        <v>223</v>
      </c>
      <c r="B66" s="99" t="s">
        <v>77</v>
      </c>
      <c r="C66" s="99"/>
      <c r="D66" s="41"/>
      <c r="E66" s="42">
        <v>0</v>
      </c>
      <c r="F66" s="41">
        <v>0</v>
      </c>
      <c r="G66" s="43">
        <f t="shared" si="1"/>
        <v>0</v>
      </c>
      <c r="H66" s="42">
        <v>0</v>
      </c>
    </row>
    <row r="67" spans="1:8" ht="17.25" customHeight="1">
      <c r="A67" s="40">
        <v>224</v>
      </c>
      <c r="B67" s="99" t="s">
        <v>78</v>
      </c>
      <c r="C67" s="99"/>
      <c r="D67" s="41"/>
      <c r="E67" s="42">
        <v>0</v>
      </c>
      <c r="F67" s="41">
        <v>0</v>
      </c>
      <c r="G67" s="43">
        <f t="shared" si="1"/>
        <v>0</v>
      </c>
      <c r="H67" s="42">
        <v>0</v>
      </c>
    </row>
    <row r="68" spans="1:8" ht="17.25" customHeight="1">
      <c r="A68" s="40">
        <v>225</v>
      </c>
      <c r="B68" s="99" t="s">
        <v>79</v>
      </c>
      <c r="C68" s="99"/>
      <c r="D68" s="41"/>
      <c r="E68" s="42">
        <v>0</v>
      </c>
      <c r="F68" s="41">
        <v>0</v>
      </c>
      <c r="G68" s="43">
        <f t="shared" si="1"/>
        <v>0</v>
      </c>
      <c r="H68" s="42">
        <v>0</v>
      </c>
    </row>
    <row r="69" spans="1:8" ht="17.25" customHeight="1">
      <c r="A69" s="40">
        <v>226</v>
      </c>
      <c r="B69" s="99" t="s">
        <v>80</v>
      </c>
      <c r="C69" s="99"/>
      <c r="D69" s="41"/>
      <c r="E69" s="42">
        <v>0</v>
      </c>
      <c r="F69" s="41">
        <v>0</v>
      </c>
      <c r="G69" s="43">
        <f t="shared" si="1"/>
        <v>0</v>
      </c>
      <c r="H69" s="42">
        <v>0</v>
      </c>
    </row>
    <row r="70" spans="1:8" ht="17.25" customHeight="1">
      <c r="A70" s="40">
        <v>227</v>
      </c>
      <c r="B70" s="99" t="s">
        <v>81</v>
      </c>
      <c r="C70" s="99"/>
      <c r="D70" s="41"/>
      <c r="E70" s="42">
        <v>0</v>
      </c>
      <c r="F70" s="41">
        <v>0</v>
      </c>
      <c r="G70" s="43">
        <f t="shared" si="1"/>
        <v>0</v>
      </c>
      <c r="H70" s="42">
        <v>0</v>
      </c>
    </row>
    <row r="71" spans="1:8" ht="17.25" customHeight="1">
      <c r="A71" s="40">
        <v>228</v>
      </c>
      <c r="B71" s="99" t="s">
        <v>82</v>
      </c>
      <c r="C71" s="99"/>
      <c r="D71" s="41"/>
      <c r="E71" s="42">
        <v>0</v>
      </c>
      <c r="F71" s="41">
        <v>0</v>
      </c>
      <c r="G71" s="43">
        <f t="shared" si="1"/>
        <v>0</v>
      </c>
      <c r="H71" s="42">
        <v>0</v>
      </c>
    </row>
    <row r="72" spans="1:8" ht="17.25" customHeight="1">
      <c r="A72" s="40">
        <v>229</v>
      </c>
      <c r="B72" s="99" t="s">
        <v>83</v>
      </c>
      <c r="C72" s="99"/>
      <c r="D72" s="41"/>
      <c r="E72" s="42">
        <v>0</v>
      </c>
      <c r="F72" s="41">
        <v>0</v>
      </c>
      <c r="G72" s="43">
        <f t="shared" si="1"/>
        <v>0</v>
      </c>
      <c r="H72" s="42">
        <v>0</v>
      </c>
    </row>
    <row r="73" spans="1:8" ht="17.25" customHeight="1">
      <c r="A73" s="40">
        <v>230</v>
      </c>
      <c r="B73" s="99" t="s">
        <v>84</v>
      </c>
      <c r="C73" s="99"/>
      <c r="D73" s="41"/>
      <c r="E73" s="42">
        <v>0</v>
      </c>
      <c r="F73" s="41">
        <v>0</v>
      </c>
      <c r="G73" s="43">
        <f t="shared" si="1"/>
        <v>0</v>
      </c>
      <c r="H73" s="42">
        <v>0</v>
      </c>
    </row>
    <row r="74" spans="1:8" ht="17.25" customHeight="1">
      <c r="A74" s="40">
        <v>231</v>
      </c>
      <c r="B74" s="99" t="s">
        <v>85</v>
      </c>
      <c r="C74" s="99"/>
      <c r="D74" s="41"/>
      <c r="E74" s="42">
        <v>0</v>
      </c>
      <c r="F74" s="41">
        <v>0</v>
      </c>
      <c r="G74" s="43">
        <f t="shared" si="1"/>
        <v>0</v>
      </c>
      <c r="H74" s="42">
        <v>0</v>
      </c>
    </row>
    <row r="75" spans="1:8" ht="17.25" customHeight="1">
      <c r="A75" s="40">
        <v>232</v>
      </c>
      <c r="B75" s="99" t="s">
        <v>86</v>
      </c>
      <c r="C75" s="99"/>
      <c r="D75" s="41"/>
      <c r="E75" s="42">
        <v>0</v>
      </c>
      <c r="F75" s="41">
        <v>0</v>
      </c>
      <c r="G75" s="43">
        <f t="shared" si="1"/>
        <v>0</v>
      </c>
      <c r="H75" s="42">
        <v>0</v>
      </c>
    </row>
    <row r="76" spans="1:8" ht="17.25" customHeight="1">
      <c r="A76" s="40">
        <v>233</v>
      </c>
      <c r="B76" s="99" t="s">
        <v>87</v>
      </c>
      <c r="C76" s="99"/>
      <c r="D76" s="41"/>
      <c r="E76" s="42">
        <v>0</v>
      </c>
      <c r="F76" s="41">
        <v>0</v>
      </c>
      <c r="G76" s="43">
        <f t="shared" si="1"/>
        <v>0</v>
      </c>
      <c r="H76" s="42">
        <v>0</v>
      </c>
    </row>
    <row r="77" spans="1:8" ht="17.25" customHeight="1">
      <c r="A77" s="40">
        <v>234</v>
      </c>
      <c r="B77" s="99" t="s">
        <v>88</v>
      </c>
      <c r="C77" s="99"/>
      <c r="D77" s="41"/>
      <c r="E77" s="42">
        <v>0</v>
      </c>
      <c r="F77" s="41">
        <v>0</v>
      </c>
      <c r="G77" s="43">
        <f t="shared" si="1"/>
        <v>0</v>
      </c>
      <c r="H77" s="42">
        <v>0</v>
      </c>
    </row>
    <row r="78" spans="1:8" ht="17.25" customHeight="1">
      <c r="A78" s="40">
        <v>235</v>
      </c>
      <c r="B78" s="99" t="s">
        <v>89</v>
      </c>
      <c r="C78" s="99"/>
      <c r="D78" s="41"/>
      <c r="E78" s="42">
        <v>0</v>
      </c>
      <c r="F78" s="41">
        <v>0</v>
      </c>
      <c r="G78" s="43">
        <f t="shared" si="1"/>
        <v>0</v>
      </c>
      <c r="H78" s="42">
        <v>0</v>
      </c>
    </row>
    <row r="79" spans="1:8" ht="17.25" customHeight="1">
      <c r="A79" s="40">
        <v>236</v>
      </c>
      <c r="B79" s="99" t="s">
        <v>53</v>
      </c>
      <c r="C79" s="99"/>
      <c r="D79" s="41"/>
      <c r="E79" s="42">
        <v>0</v>
      </c>
      <c r="F79" s="41">
        <v>0</v>
      </c>
      <c r="G79" s="43">
        <f t="shared" si="1"/>
        <v>0</v>
      </c>
      <c r="H79" s="42">
        <v>0</v>
      </c>
    </row>
    <row r="80" spans="1:10" ht="17.25" customHeight="1">
      <c r="A80" s="44"/>
      <c r="B80" s="98" t="s">
        <v>31</v>
      </c>
      <c r="C80" s="98"/>
      <c r="D80" s="45"/>
      <c r="E80" s="46"/>
      <c r="F80" s="45"/>
      <c r="G80" s="47">
        <f>SUM(G44:G79)</f>
        <v>0</v>
      </c>
      <c r="H80" s="48">
        <f>SUM(H44:H79)</f>
        <v>0</v>
      </c>
      <c r="J80" s="49"/>
    </row>
    <row r="81" spans="1:8" ht="9" customHeight="1">
      <c r="A81" s="5"/>
      <c r="B81" s="32"/>
      <c r="C81" s="32"/>
      <c r="D81" s="33"/>
      <c r="E81" s="34"/>
      <c r="F81" s="35"/>
      <c r="G81" s="36"/>
      <c r="H81" s="37"/>
    </row>
    <row r="82" spans="1:8" s="39" customFormat="1" ht="21.75" customHeight="1">
      <c r="A82" s="50">
        <v>3</v>
      </c>
      <c r="B82" s="100" t="s">
        <v>8</v>
      </c>
      <c r="C82" s="100"/>
      <c r="D82" s="100"/>
      <c r="E82" s="100"/>
      <c r="F82" s="100"/>
      <c r="G82" s="100"/>
      <c r="H82" s="100"/>
    </row>
    <row r="83" spans="1:8" ht="17.25" customHeight="1">
      <c r="A83" s="40">
        <v>301</v>
      </c>
      <c r="B83" s="99" t="s">
        <v>90</v>
      </c>
      <c r="C83" s="99"/>
      <c r="D83" s="41"/>
      <c r="E83" s="42">
        <v>0</v>
      </c>
      <c r="F83" s="41">
        <v>0</v>
      </c>
      <c r="G83" s="43">
        <f>E83*F83</f>
        <v>0</v>
      </c>
      <c r="H83" s="43">
        <f>G83</f>
        <v>0</v>
      </c>
    </row>
    <row r="84" spans="1:8" ht="17.25" customHeight="1">
      <c r="A84" s="40">
        <v>302</v>
      </c>
      <c r="B84" s="99" t="s">
        <v>91</v>
      </c>
      <c r="C84" s="99"/>
      <c r="D84" s="41"/>
      <c r="E84" s="42">
        <v>0</v>
      </c>
      <c r="F84" s="41">
        <v>0</v>
      </c>
      <c r="G84" s="43">
        <f>E84*F84</f>
        <v>0</v>
      </c>
      <c r="H84" s="43">
        <f>G84</f>
        <v>0</v>
      </c>
    </row>
    <row r="85" spans="1:8" ht="17.25" customHeight="1">
      <c r="A85" s="40">
        <v>303</v>
      </c>
      <c r="B85" s="99" t="s">
        <v>92</v>
      </c>
      <c r="C85" s="99"/>
      <c r="D85" s="41"/>
      <c r="E85" s="42">
        <v>0</v>
      </c>
      <c r="F85" s="41">
        <v>0</v>
      </c>
      <c r="G85" s="43">
        <f>E85*F85</f>
        <v>0</v>
      </c>
      <c r="H85" s="43">
        <f>G85</f>
        <v>0</v>
      </c>
    </row>
    <row r="86" spans="1:8" ht="17.25" customHeight="1">
      <c r="A86" s="40">
        <v>304</v>
      </c>
      <c r="B86" s="99" t="s">
        <v>93</v>
      </c>
      <c r="C86" s="99"/>
      <c r="D86" s="41"/>
      <c r="E86" s="42">
        <v>0</v>
      </c>
      <c r="F86" s="41">
        <v>0</v>
      </c>
      <c r="G86" s="43">
        <f>E86*F86</f>
        <v>0</v>
      </c>
      <c r="H86" s="43">
        <f>G86</f>
        <v>0</v>
      </c>
    </row>
    <row r="87" spans="1:8" ht="17.25" customHeight="1">
      <c r="A87" s="40">
        <v>305</v>
      </c>
      <c r="B87" s="99" t="s">
        <v>94</v>
      </c>
      <c r="C87" s="99"/>
      <c r="D87" s="41"/>
      <c r="E87" s="42">
        <v>0</v>
      </c>
      <c r="F87" s="41">
        <v>0</v>
      </c>
      <c r="G87" s="43">
        <f>E87*F87</f>
        <v>0</v>
      </c>
      <c r="H87" s="43">
        <f>G87</f>
        <v>0</v>
      </c>
    </row>
    <row r="88" spans="1:8" ht="17.25" customHeight="1">
      <c r="A88" s="44"/>
      <c r="B88" s="98" t="s">
        <v>31</v>
      </c>
      <c r="C88" s="98"/>
      <c r="D88" s="45"/>
      <c r="E88" s="46"/>
      <c r="F88" s="45"/>
      <c r="G88" s="47">
        <f>SUM(G83:G87)</f>
        <v>0</v>
      </c>
      <c r="H88" s="47">
        <f>SUM(H83:H87)</f>
        <v>0</v>
      </c>
    </row>
    <row r="89" spans="1:8" ht="9" customHeight="1">
      <c r="A89" s="5"/>
      <c r="B89" s="32"/>
      <c r="C89" s="32"/>
      <c r="D89" s="33"/>
      <c r="E89" s="34"/>
      <c r="F89" s="35"/>
      <c r="G89" s="36"/>
      <c r="H89" s="36"/>
    </row>
    <row r="90" spans="1:8" ht="21.75" customHeight="1">
      <c r="A90" s="50">
        <v>4</v>
      </c>
      <c r="B90" s="100" t="s">
        <v>95</v>
      </c>
      <c r="C90" s="100"/>
      <c r="D90" s="100"/>
      <c r="E90" s="100"/>
      <c r="F90" s="100"/>
      <c r="G90" s="100"/>
      <c r="H90" s="100"/>
    </row>
    <row r="91" spans="1:8" ht="17.25" customHeight="1">
      <c r="A91" s="40">
        <v>401</v>
      </c>
      <c r="B91" s="99" t="s">
        <v>96</v>
      </c>
      <c r="C91" s="99"/>
      <c r="D91" s="41"/>
      <c r="E91" s="42">
        <v>0</v>
      </c>
      <c r="F91" s="41">
        <v>0</v>
      </c>
      <c r="G91" s="43">
        <f>E91*F91</f>
        <v>0</v>
      </c>
      <c r="H91" s="43">
        <f>G91</f>
        <v>0</v>
      </c>
    </row>
    <row r="92" spans="1:8" ht="17.25" customHeight="1">
      <c r="A92" s="40">
        <v>402</v>
      </c>
      <c r="B92" s="99" t="s">
        <v>97</v>
      </c>
      <c r="C92" s="99"/>
      <c r="D92" s="41"/>
      <c r="E92" s="42">
        <v>0</v>
      </c>
      <c r="F92" s="41">
        <v>0</v>
      </c>
      <c r="G92" s="43">
        <f>E92*F92</f>
        <v>0</v>
      </c>
      <c r="H92" s="43">
        <f>G92</f>
        <v>0</v>
      </c>
    </row>
    <row r="93" spans="1:8" ht="17.25" customHeight="1">
      <c r="A93" s="44"/>
      <c r="B93" s="98" t="s">
        <v>31</v>
      </c>
      <c r="C93" s="98"/>
      <c r="D93" s="45"/>
      <c r="E93" s="46"/>
      <c r="F93" s="45"/>
      <c r="G93" s="47">
        <f>SUM(G91:G92)</f>
        <v>0</v>
      </c>
      <c r="H93" s="47">
        <f>SUM(H91:H92)</f>
        <v>0</v>
      </c>
    </row>
    <row r="94" spans="1:8" ht="9" customHeight="1">
      <c r="A94" s="5"/>
      <c r="B94" s="32"/>
      <c r="C94" s="32"/>
      <c r="D94" s="33"/>
      <c r="E94" s="34"/>
      <c r="F94" s="35"/>
      <c r="G94" s="36"/>
      <c r="H94" s="36"/>
    </row>
    <row r="95" spans="1:8" ht="21.75" customHeight="1">
      <c r="A95" s="50">
        <v>5</v>
      </c>
      <c r="B95" s="100" t="s">
        <v>10</v>
      </c>
      <c r="C95" s="100"/>
      <c r="D95" s="100"/>
      <c r="E95" s="100"/>
      <c r="F95" s="100"/>
      <c r="G95" s="100"/>
      <c r="H95" s="100"/>
    </row>
    <row r="96" spans="1:8" ht="17.25" customHeight="1">
      <c r="A96" s="40">
        <v>501</v>
      </c>
      <c r="B96" s="99" t="s">
        <v>98</v>
      </c>
      <c r="C96" s="99"/>
      <c r="D96" s="41"/>
      <c r="E96" s="42">
        <v>0</v>
      </c>
      <c r="F96" s="41">
        <v>0</v>
      </c>
      <c r="G96" s="43">
        <f>E96*F96</f>
        <v>0</v>
      </c>
      <c r="H96" s="43">
        <f>G96</f>
        <v>0</v>
      </c>
    </row>
    <row r="97" spans="1:8" ht="17.25" customHeight="1">
      <c r="A97" s="40">
        <v>502</v>
      </c>
      <c r="B97" s="99" t="s">
        <v>99</v>
      </c>
      <c r="C97" s="99"/>
      <c r="D97" s="41"/>
      <c r="E97" s="42">
        <v>0</v>
      </c>
      <c r="F97" s="41">
        <v>0</v>
      </c>
      <c r="G97" s="43">
        <f>E97*F97</f>
        <v>0</v>
      </c>
      <c r="H97" s="43">
        <f>G97</f>
        <v>0</v>
      </c>
    </row>
    <row r="98" spans="1:8" ht="17.25" customHeight="1">
      <c r="A98" s="40">
        <v>503</v>
      </c>
      <c r="B98" s="99" t="s">
        <v>100</v>
      </c>
      <c r="C98" s="99"/>
      <c r="D98" s="41"/>
      <c r="E98" s="42">
        <v>0</v>
      </c>
      <c r="F98" s="41">
        <v>0</v>
      </c>
      <c r="G98" s="43">
        <f>E98*F98</f>
        <v>0</v>
      </c>
      <c r="H98" s="43">
        <f>G98</f>
        <v>0</v>
      </c>
    </row>
    <row r="99" spans="1:8" ht="17.25" customHeight="1">
      <c r="A99" s="40">
        <v>504</v>
      </c>
      <c r="B99" s="99" t="s">
        <v>101</v>
      </c>
      <c r="C99" s="99"/>
      <c r="D99" s="41"/>
      <c r="E99" s="42">
        <v>0</v>
      </c>
      <c r="F99" s="41">
        <v>0</v>
      </c>
      <c r="G99" s="43">
        <f>E99*F99</f>
        <v>0</v>
      </c>
      <c r="H99" s="43">
        <f>G99</f>
        <v>0</v>
      </c>
    </row>
    <row r="100" spans="1:8" ht="17.25" customHeight="1">
      <c r="A100" s="40">
        <v>505</v>
      </c>
      <c r="B100" s="99" t="s">
        <v>102</v>
      </c>
      <c r="C100" s="99"/>
      <c r="D100" s="41"/>
      <c r="E100" s="42">
        <v>0</v>
      </c>
      <c r="F100" s="41">
        <v>0</v>
      </c>
      <c r="G100" s="43">
        <f>E100*F100</f>
        <v>0</v>
      </c>
      <c r="H100" s="43">
        <f>G100</f>
        <v>0</v>
      </c>
    </row>
    <row r="101" spans="1:8" ht="17.25" customHeight="1">
      <c r="A101" s="44"/>
      <c r="B101" s="98" t="s">
        <v>31</v>
      </c>
      <c r="C101" s="98"/>
      <c r="D101" s="45"/>
      <c r="E101" s="46"/>
      <c r="F101" s="45"/>
      <c r="G101" s="47">
        <f>SUM(G96:G100)</f>
        <v>0</v>
      </c>
      <c r="H101" s="47">
        <f>SUM(H96:H100)</f>
        <v>0</v>
      </c>
    </row>
    <row r="102" spans="1:8" ht="9" customHeight="1">
      <c r="A102" s="5"/>
      <c r="B102" s="32"/>
      <c r="C102" s="32"/>
      <c r="D102" s="33"/>
      <c r="E102" s="34"/>
      <c r="F102" s="35"/>
      <c r="G102" s="36"/>
      <c r="H102" s="36"/>
    </row>
    <row r="103" spans="1:8" ht="21.75" customHeight="1">
      <c r="A103" s="50">
        <v>6</v>
      </c>
      <c r="B103" s="100" t="s">
        <v>103</v>
      </c>
      <c r="C103" s="100"/>
      <c r="D103" s="100"/>
      <c r="E103" s="100"/>
      <c r="F103" s="100"/>
      <c r="G103" s="100"/>
      <c r="H103" s="100"/>
    </row>
    <row r="104" spans="1:8" ht="17.25" customHeight="1">
      <c r="A104" s="40">
        <v>601</v>
      </c>
      <c r="B104" s="99" t="s">
        <v>104</v>
      </c>
      <c r="C104" s="99"/>
      <c r="D104" s="41"/>
      <c r="E104" s="42">
        <v>0</v>
      </c>
      <c r="F104" s="41">
        <v>0</v>
      </c>
      <c r="G104" s="43">
        <f aca="true" t="shared" si="2" ref="G104:G110">E104*F104</f>
        <v>0</v>
      </c>
      <c r="H104" s="43">
        <f aca="true" t="shared" si="3" ref="H104:H110">G104</f>
        <v>0</v>
      </c>
    </row>
    <row r="105" spans="1:8" ht="17.25" customHeight="1">
      <c r="A105" s="40">
        <v>602</v>
      </c>
      <c r="B105" s="99" t="s">
        <v>105</v>
      </c>
      <c r="C105" s="99"/>
      <c r="D105" s="41"/>
      <c r="E105" s="42">
        <v>0</v>
      </c>
      <c r="F105" s="41">
        <v>0</v>
      </c>
      <c r="G105" s="43">
        <f t="shared" si="2"/>
        <v>0</v>
      </c>
      <c r="H105" s="43">
        <f t="shared" si="3"/>
        <v>0</v>
      </c>
    </row>
    <row r="106" spans="1:8" ht="17.25" customHeight="1">
      <c r="A106" s="40">
        <v>603</v>
      </c>
      <c r="B106" s="99" t="s">
        <v>106</v>
      </c>
      <c r="C106" s="99"/>
      <c r="D106" s="41"/>
      <c r="E106" s="42">
        <v>0</v>
      </c>
      <c r="F106" s="41">
        <v>0</v>
      </c>
      <c r="G106" s="43">
        <f t="shared" si="2"/>
        <v>0</v>
      </c>
      <c r="H106" s="43">
        <f t="shared" si="3"/>
        <v>0</v>
      </c>
    </row>
    <row r="107" spans="1:8" ht="17.25" customHeight="1">
      <c r="A107" s="40">
        <v>604</v>
      </c>
      <c r="B107" s="99" t="s">
        <v>107</v>
      </c>
      <c r="C107" s="99"/>
      <c r="D107" s="41"/>
      <c r="E107" s="42">
        <v>0</v>
      </c>
      <c r="F107" s="41">
        <v>0</v>
      </c>
      <c r="G107" s="43">
        <f t="shared" si="2"/>
        <v>0</v>
      </c>
      <c r="H107" s="43">
        <f t="shared" si="3"/>
        <v>0</v>
      </c>
    </row>
    <row r="108" spans="1:8" ht="17.25" customHeight="1">
      <c r="A108" s="40">
        <v>605</v>
      </c>
      <c r="B108" s="99" t="s">
        <v>108</v>
      </c>
      <c r="C108" s="99"/>
      <c r="D108" s="41"/>
      <c r="E108" s="42">
        <v>0</v>
      </c>
      <c r="F108" s="41">
        <v>0</v>
      </c>
      <c r="G108" s="43">
        <f t="shared" si="2"/>
        <v>0</v>
      </c>
      <c r="H108" s="43">
        <f t="shared" si="3"/>
        <v>0</v>
      </c>
    </row>
    <row r="109" spans="1:8" ht="17.25" customHeight="1">
      <c r="A109" s="40">
        <v>606</v>
      </c>
      <c r="B109" s="99" t="s">
        <v>109</v>
      </c>
      <c r="C109" s="99"/>
      <c r="D109" s="41"/>
      <c r="E109" s="42">
        <v>0</v>
      </c>
      <c r="F109" s="41">
        <v>0</v>
      </c>
      <c r="G109" s="43">
        <f t="shared" si="2"/>
        <v>0</v>
      </c>
      <c r="H109" s="43">
        <f t="shared" si="3"/>
        <v>0</v>
      </c>
    </row>
    <row r="110" spans="1:8" ht="17.25" customHeight="1">
      <c r="A110" s="40">
        <v>607</v>
      </c>
      <c r="B110" s="99" t="s">
        <v>53</v>
      </c>
      <c r="C110" s="99"/>
      <c r="D110" s="41"/>
      <c r="E110" s="42">
        <v>0</v>
      </c>
      <c r="F110" s="41">
        <v>0</v>
      </c>
      <c r="G110" s="43">
        <f t="shared" si="2"/>
        <v>0</v>
      </c>
      <c r="H110" s="43">
        <f t="shared" si="3"/>
        <v>0</v>
      </c>
    </row>
    <row r="111" spans="1:8" ht="17.25" customHeight="1">
      <c r="A111" s="51"/>
      <c r="B111" s="98" t="s">
        <v>31</v>
      </c>
      <c r="C111" s="98"/>
      <c r="D111" s="45"/>
      <c r="E111" s="46"/>
      <c r="F111" s="45"/>
      <c r="G111" s="47">
        <f>SUM(G104:G110)</f>
        <v>0</v>
      </c>
      <c r="H111" s="47">
        <f>SUM(H104:H110)</f>
        <v>0</v>
      </c>
    </row>
    <row r="112" spans="1:8" ht="9" customHeight="1">
      <c r="A112" s="5"/>
      <c r="B112" s="32"/>
      <c r="C112" s="32"/>
      <c r="D112" s="33"/>
      <c r="E112" s="34"/>
      <c r="F112" s="35"/>
      <c r="G112" s="36"/>
      <c r="H112" s="36"/>
    </row>
    <row r="113" spans="1:8" ht="21.75" customHeight="1">
      <c r="A113" s="50">
        <v>7</v>
      </c>
      <c r="B113" s="100" t="s">
        <v>12</v>
      </c>
      <c r="C113" s="100"/>
      <c r="D113" s="100"/>
      <c r="E113" s="100"/>
      <c r="F113" s="100"/>
      <c r="G113" s="100"/>
      <c r="H113" s="100"/>
    </row>
    <row r="114" spans="1:8" ht="17.25" customHeight="1">
      <c r="A114" s="40">
        <v>701</v>
      </c>
      <c r="B114" s="99" t="s">
        <v>110</v>
      </c>
      <c r="C114" s="99"/>
      <c r="D114" s="41"/>
      <c r="E114" s="42">
        <v>0</v>
      </c>
      <c r="F114" s="41">
        <v>0</v>
      </c>
      <c r="G114" s="43">
        <f>E114*F114</f>
        <v>0</v>
      </c>
      <c r="H114" s="43">
        <f>G114</f>
        <v>0</v>
      </c>
    </row>
    <row r="115" spans="1:8" ht="17.25" customHeight="1">
      <c r="A115" s="40">
        <v>702</v>
      </c>
      <c r="B115" s="99" t="s">
        <v>111</v>
      </c>
      <c r="C115" s="99"/>
      <c r="D115" s="41"/>
      <c r="E115" s="42">
        <v>0</v>
      </c>
      <c r="F115" s="41">
        <v>0</v>
      </c>
      <c r="G115" s="43">
        <f>E115*F115</f>
        <v>0</v>
      </c>
      <c r="H115" s="43">
        <f>G115</f>
        <v>0</v>
      </c>
    </row>
    <row r="116" spans="1:8" ht="17.25" customHeight="1">
      <c r="A116" s="40">
        <v>703</v>
      </c>
      <c r="B116" s="99" t="s">
        <v>112</v>
      </c>
      <c r="C116" s="99"/>
      <c r="D116" s="41"/>
      <c r="E116" s="42">
        <v>0</v>
      </c>
      <c r="F116" s="41">
        <v>0</v>
      </c>
      <c r="G116" s="43">
        <f>E116*F116</f>
        <v>0</v>
      </c>
      <c r="H116" s="43">
        <f>G116</f>
        <v>0</v>
      </c>
    </row>
    <row r="117" spans="1:8" ht="17.25" customHeight="1">
      <c r="A117" s="40">
        <v>704</v>
      </c>
      <c r="B117" s="99" t="s">
        <v>113</v>
      </c>
      <c r="C117" s="99"/>
      <c r="D117" s="41"/>
      <c r="E117" s="42">
        <v>0</v>
      </c>
      <c r="F117" s="41">
        <v>0</v>
      </c>
      <c r="G117" s="43">
        <f>E117*F117</f>
        <v>0</v>
      </c>
      <c r="H117" s="43">
        <f>G117</f>
        <v>0</v>
      </c>
    </row>
    <row r="118" spans="1:8" ht="17.25" customHeight="1">
      <c r="A118" s="40">
        <v>705</v>
      </c>
      <c r="B118" s="99" t="s">
        <v>114</v>
      </c>
      <c r="C118" s="99"/>
      <c r="D118" s="41"/>
      <c r="E118" s="42">
        <v>0</v>
      </c>
      <c r="F118" s="41">
        <v>0</v>
      </c>
      <c r="G118" s="43">
        <f>E118*F118</f>
        <v>0</v>
      </c>
      <c r="H118" s="43">
        <f>G118</f>
        <v>0</v>
      </c>
    </row>
    <row r="119" spans="1:8" ht="17.25" customHeight="1">
      <c r="A119" s="44"/>
      <c r="B119" s="98" t="s">
        <v>31</v>
      </c>
      <c r="C119" s="98"/>
      <c r="D119" s="45"/>
      <c r="E119" s="46"/>
      <c r="F119" s="45"/>
      <c r="G119" s="47">
        <f>SUM(G114:G118)</f>
        <v>0</v>
      </c>
      <c r="H119" s="47">
        <f>SUM(H114:H118)</f>
        <v>0</v>
      </c>
    </row>
    <row r="120" spans="1:8" ht="9" customHeight="1">
      <c r="A120" s="5"/>
      <c r="B120" s="32"/>
      <c r="C120" s="32"/>
      <c r="D120" s="33"/>
      <c r="E120" s="34"/>
      <c r="F120" s="35"/>
      <c r="G120" s="36"/>
      <c r="H120" s="36"/>
    </row>
    <row r="121" spans="1:8" ht="21.75" customHeight="1">
      <c r="A121" s="50">
        <v>8</v>
      </c>
      <c r="B121" s="100" t="s">
        <v>13</v>
      </c>
      <c r="C121" s="100"/>
      <c r="D121" s="100"/>
      <c r="E121" s="100"/>
      <c r="F121" s="100"/>
      <c r="G121" s="100"/>
      <c r="H121" s="100"/>
    </row>
    <row r="122" spans="1:8" ht="17.25" customHeight="1">
      <c r="A122" s="40">
        <v>801</v>
      </c>
      <c r="B122" s="99" t="s">
        <v>115</v>
      </c>
      <c r="C122" s="99"/>
      <c r="D122" s="41"/>
      <c r="E122" s="42">
        <v>0</v>
      </c>
      <c r="F122" s="41">
        <v>0</v>
      </c>
      <c r="G122" s="43">
        <f aca="true" t="shared" si="4" ref="G122:G129">E122*F122</f>
        <v>0</v>
      </c>
      <c r="H122" s="43">
        <f aca="true" t="shared" si="5" ref="H122:H129">G122</f>
        <v>0</v>
      </c>
    </row>
    <row r="123" spans="1:8" ht="17.25" customHeight="1">
      <c r="A123" s="40">
        <v>802</v>
      </c>
      <c r="B123" s="99" t="s">
        <v>116</v>
      </c>
      <c r="C123" s="99"/>
      <c r="D123" s="41"/>
      <c r="E123" s="42">
        <v>0</v>
      </c>
      <c r="F123" s="41">
        <v>0</v>
      </c>
      <c r="G123" s="43">
        <f t="shared" si="4"/>
        <v>0</v>
      </c>
      <c r="H123" s="43">
        <f t="shared" si="5"/>
        <v>0</v>
      </c>
    </row>
    <row r="124" spans="1:8" ht="17.25" customHeight="1">
      <c r="A124" s="40">
        <v>803</v>
      </c>
      <c r="B124" s="99" t="s">
        <v>117</v>
      </c>
      <c r="C124" s="99"/>
      <c r="D124" s="41"/>
      <c r="E124" s="42">
        <v>0</v>
      </c>
      <c r="F124" s="41">
        <v>0</v>
      </c>
      <c r="G124" s="43">
        <f t="shared" si="4"/>
        <v>0</v>
      </c>
      <c r="H124" s="43">
        <f t="shared" si="5"/>
        <v>0</v>
      </c>
    </row>
    <row r="125" spans="1:8" ht="17.25" customHeight="1">
      <c r="A125" s="40">
        <v>804</v>
      </c>
      <c r="B125" s="99" t="s">
        <v>118</v>
      </c>
      <c r="C125" s="99"/>
      <c r="D125" s="41"/>
      <c r="E125" s="42">
        <v>0</v>
      </c>
      <c r="F125" s="41">
        <v>0</v>
      </c>
      <c r="G125" s="43">
        <f t="shared" si="4"/>
        <v>0</v>
      </c>
      <c r="H125" s="43">
        <f t="shared" si="5"/>
        <v>0</v>
      </c>
    </row>
    <row r="126" spans="1:8" ht="17.25" customHeight="1">
      <c r="A126" s="40">
        <v>805</v>
      </c>
      <c r="B126" s="99" t="s">
        <v>119</v>
      </c>
      <c r="C126" s="99"/>
      <c r="D126" s="41"/>
      <c r="E126" s="42">
        <v>0</v>
      </c>
      <c r="F126" s="41">
        <v>0</v>
      </c>
      <c r="G126" s="43">
        <f t="shared" si="4"/>
        <v>0</v>
      </c>
      <c r="H126" s="43">
        <f t="shared" si="5"/>
        <v>0</v>
      </c>
    </row>
    <row r="127" spans="1:8" ht="17.25" customHeight="1">
      <c r="A127" s="40">
        <v>806</v>
      </c>
      <c r="B127" s="99" t="s">
        <v>120</v>
      </c>
      <c r="C127" s="99"/>
      <c r="D127" s="41"/>
      <c r="E127" s="42">
        <v>0</v>
      </c>
      <c r="F127" s="41">
        <v>0</v>
      </c>
      <c r="G127" s="43">
        <f t="shared" si="4"/>
        <v>0</v>
      </c>
      <c r="H127" s="43">
        <f t="shared" si="5"/>
        <v>0</v>
      </c>
    </row>
    <row r="128" spans="1:8" ht="17.25" customHeight="1">
      <c r="A128" s="40">
        <v>807</v>
      </c>
      <c r="B128" s="99" t="s">
        <v>121</v>
      </c>
      <c r="C128" s="99"/>
      <c r="D128" s="41"/>
      <c r="E128" s="42">
        <v>0</v>
      </c>
      <c r="F128" s="41">
        <v>0</v>
      </c>
      <c r="G128" s="43">
        <f t="shared" si="4"/>
        <v>0</v>
      </c>
      <c r="H128" s="43">
        <f t="shared" si="5"/>
        <v>0</v>
      </c>
    </row>
    <row r="129" spans="1:8" ht="17.25" customHeight="1">
      <c r="A129" s="40">
        <v>808</v>
      </c>
      <c r="B129" s="99" t="s">
        <v>53</v>
      </c>
      <c r="C129" s="99"/>
      <c r="D129" s="41"/>
      <c r="E129" s="42">
        <v>0</v>
      </c>
      <c r="F129" s="41">
        <v>0</v>
      </c>
      <c r="G129" s="43">
        <f t="shared" si="4"/>
        <v>0</v>
      </c>
      <c r="H129" s="43">
        <f t="shared" si="5"/>
        <v>0</v>
      </c>
    </row>
    <row r="130" spans="1:8" ht="17.25" customHeight="1">
      <c r="A130" s="51"/>
      <c r="B130" s="98" t="s">
        <v>31</v>
      </c>
      <c r="C130" s="98"/>
      <c r="D130" s="45"/>
      <c r="E130" s="46"/>
      <c r="F130" s="45"/>
      <c r="G130" s="47">
        <f>SUM(G122:G129)</f>
        <v>0</v>
      </c>
      <c r="H130" s="47">
        <f>SUM(H122:H129)</f>
        <v>0</v>
      </c>
    </row>
    <row r="131" spans="1:8" ht="9" customHeight="1">
      <c r="A131" s="5"/>
      <c r="B131" s="32"/>
      <c r="C131" s="32"/>
      <c r="D131" s="33"/>
      <c r="E131" s="34"/>
      <c r="F131" s="35"/>
      <c r="G131" s="36"/>
      <c r="H131" s="36"/>
    </row>
    <row r="132" spans="1:8" ht="21.75" customHeight="1">
      <c r="A132" s="50">
        <v>9</v>
      </c>
      <c r="B132" s="100" t="s">
        <v>14</v>
      </c>
      <c r="C132" s="100"/>
      <c r="D132" s="100"/>
      <c r="E132" s="100"/>
      <c r="F132" s="100"/>
      <c r="G132" s="100"/>
      <c r="H132" s="100"/>
    </row>
    <row r="133" spans="1:8" ht="17.25" customHeight="1">
      <c r="A133" s="40">
        <v>901</v>
      </c>
      <c r="B133" s="99" t="s">
        <v>122</v>
      </c>
      <c r="C133" s="99"/>
      <c r="D133" s="41"/>
      <c r="E133" s="42">
        <v>0</v>
      </c>
      <c r="F133" s="41">
        <v>0</v>
      </c>
      <c r="G133" s="43">
        <f aca="true" t="shared" si="6" ref="G133:G143">E133*F133</f>
        <v>0</v>
      </c>
      <c r="H133" s="43">
        <f aca="true" t="shared" si="7" ref="H133:H143">G133</f>
        <v>0</v>
      </c>
    </row>
    <row r="134" spans="1:8" ht="17.25" customHeight="1">
      <c r="A134" s="40">
        <v>902</v>
      </c>
      <c r="B134" s="99" t="s">
        <v>123</v>
      </c>
      <c r="C134" s="99"/>
      <c r="D134" s="41"/>
      <c r="E134" s="42">
        <v>0</v>
      </c>
      <c r="F134" s="41">
        <v>0</v>
      </c>
      <c r="G134" s="43">
        <f t="shared" si="6"/>
        <v>0</v>
      </c>
      <c r="H134" s="43">
        <f t="shared" si="7"/>
        <v>0</v>
      </c>
    </row>
    <row r="135" spans="1:8" ht="17.25" customHeight="1">
      <c r="A135" s="40">
        <v>903</v>
      </c>
      <c r="B135" s="99" t="s">
        <v>124</v>
      </c>
      <c r="C135" s="99"/>
      <c r="D135" s="41"/>
      <c r="E135" s="42">
        <v>0</v>
      </c>
      <c r="F135" s="41">
        <v>0</v>
      </c>
      <c r="G135" s="43">
        <f t="shared" si="6"/>
        <v>0</v>
      </c>
      <c r="H135" s="43">
        <f t="shared" si="7"/>
        <v>0</v>
      </c>
    </row>
    <row r="136" spans="1:8" ht="17.25" customHeight="1">
      <c r="A136" s="40">
        <v>904</v>
      </c>
      <c r="B136" s="99" t="s">
        <v>125</v>
      </c>
      <c r="C136" s="99"/>
      <c r="D136" s="41"/>
      <c r="E136" s="42">
        <v>0</v>
      </c>
      <c r="F136" s="41">
        <v>0</v>
      </c>
      <c r="G136" s="43">
        <f t="shared" si="6"/>
        <v>0</v>
      </c>
      <c r="H136" s="43">
        <f t="shared" si="7"/>
        <v>0</v>
      </c>
    </row>
    <row r="137" spans="1:8" ht="17.25" customHeight="1">
      <c r="A137" s="40">
        <v>905</v>
      </c>
      <c r="B137" s="99" t="s">
        <v>126</v>
      </c>
      <c r="C137" s="99"/>
      <c r="D137" s="41"/>
      <c r="E137" s="42">
        <v>0</v>
      </c>
      <c r="F137" s="41">
        <v>0</v>
      </c>
      <c r="G137" s="43">
        <f t="shared" si="6"/>
        <v>0</v>
      </c>
      <c r="H137" s="43">
        <f t="shared" si="7"/>
        <v>0</v>
      </c>
    </row>
    <row r="138" spans="1:8" ht="17.25" customHeight="1">
      <c r="A138" s="40">
        <v>906</v>
      </c>
      <c r="B138" s="99" t="s">
        <v>120</v>
      </c>
      <c r="C138" s="99"/>
      <c r="D138" s="41"/>
      <c r="E138" s="42">
        <v>0</v>
      </c>
      <c r="F138" s="41">
        <v>0</v>
      </c>
      <c r="G138" s="43">
        <f t="shared" si="6"/>
        <v>0</v>
      </c>
      <c r="H138" s="43">
        <f t="shared" si="7"/>
        <v>0</v>
      </c>
    </row>
    <row r="139" spans="1:8" ht="17.25" customHeight="1">
      <c r="A139" s="40">
        <v>907</v>
      </c>
      <c r="B139" s="99" t="s">
        <v>127</v>
      </c>
      <c r="C139" s="99"/>
      <c r="D139" s="41"/>
      <c r="E139" s="42">
        <v>0</v>
      </c>
      <c r="F139" s="41">
        <v>0</v>
      </c>
      <c r="G139" s="43">
        <f t="shared" si="6"/>
        <v>0</v>
      </c>
      <c r="H139" s="43">
        <f t="shared" si="7"/>
        <v>0</v>
      </c>
    </row>
    <row r="140" spans="1:8" ht="17.25" customHeight="1">
      <c r="A140" s="40">
        <v>908</v>
      </c>
      <c r="B140" s="99" t="s">
        <v>128</v>
      </c>
      <c r="C140" s="99"/>
      <c r="D140" s="41"/>
      <c r="E140" s="42">
        <v>0</v>
      </c>
      <c r="F140" s="41">
        <v>0</v>
      </c>
      <c r="G140" s="43">
        <f t="shared" si="6"/>
        <v>0</v>
      </c>
      <c r="H140" s="43">
        <f t="shared" si="7"/>
        <v>0</v>
      </c>
    </row>
    <row r="141" spans="1:8" ht="17.25" customHeight="1">
      <c r="A141" s="40">
        <v>909</v>
      </c>
      <c r="B141" s="99" t="s">
        <v>129</v>
      </c>
      <c r="C141" s="99"/>
      <c r="D141" s="41"/>
      <c r="E141" s="42">
        <v>0</v>
      </c>
      <c r="F141" s="41">
        <v>0</v>
      </c>
      <c r="G141" s="43">
        <f t="shared" si="6"/>
        <v>0</v>
      </c>
      <c r="H141" s="43">
        <f t="shared" si="7"/>
        <v>0</v>
      </c>
    </row>
    <row r="142" spans="1:8" ht="17.25" customHeight="1">
      <c r="A142" s="40">
        <v>910</v>
      </c>
      <c r="B142" s="99" t="s">
        <v>121</v>
      </c>
      <c r="C142" s="99"/>
      <c r="D142" s="41"/>
      <c r="E142" s="42">
        <v>0</v>
      </c>
      <c r="F142" s="41">
        <v>0</v>
      </c>
      <c r="G142" s="43">
        <f t="shared" si="6"/>
        <v>0</v>
      </c>
      <c r="H142" s="43">
        <f t="shared" si="7"/>
        <v>0</v>
      </c>
    </row>
    <row r="143" spans="1:8" ht="17.25" customHeight="1">
      <c r="A143" s="40">
        <v>911</v>
      </c>
      <c r="B143" s="99" t="s">
        <v>53</v>
      </c>
      <c r="C143" s="99"/>
      <c r="D143" s="41"/>
      <c r="E143" s="42">
        <v>0</v>
      </c>
      <c r="F143" s="41">
        <v>0</v>
      </c>
      <c r="G143" s="43">
        <f t="shared" si="6"/>
        <v>0</v>
      </c>
      <c r="H143" s="43">
        <f t="shared" si="7"/>
        <v>0</v>
      </c>
    </row>
    <row r="144" spans="1:8" ht="17.25" customHeight="1">
      <c r="A144" s="44"/>
      <c r="B144" s="98" t="s">
        <v>31</v>
      </c>
      <c r="C144" s="98"/>
      <c r="D144" s="45"/>
      <c r="E144" s="46"/>
      <c r="F144" s="45"/>
      <c r="G144" s="47">
        <f>SUM(G133:G143)</f>
        <v>0</v>
      </c>
      <c r="H144" s="47">
        <f>SUM(H133:H143)</f>
        <v>0</v>
      </c>
    </row>
    <row r="145" spans="1:8" ht="9" customHeight="1">
      <c r="A145" s="5"/>
      <c r="B145" s="32"/>
      <c r="C145" s="32"/>
      <c r="D145" s="33"/>
      <c r="E145" s="34"/>
      <c r="F145" s="35"/>
      <c r="G145" s="36"/>
      <c r="H145" s="36"/>
    </row>
    <row r="146" spans="1:8" ht="21.75" customHeight="1">
      <c r="A146" s="50">
        <v>10</v>
      </c>
      <c r="B146" s="100" t="s">
        <v>15</v>
      </c>
      <c r="C146" s="100"/>
      <c r="D146" s="100"/>
      <c r="E146" s="100"/>
      <c r="F146" s="100"/>
      <c r="G146" s="100"/>
      <c r="H146" s="100"/>
    </row>
    <row r="147" spans="1:8" ht="17.25" customHeight="1">
      <c r="A147" s="40">
        <v>1001</v>
      </c>
      <c r="B147" s="99" t="s">
        <v>130</v>
      </c>
      <c r="C147" s="99"/>
      <c r="D147" s="41"/>
      <c r="E147" s="42">
        <v>0</v>
      </c>
      <c r="F147" s="41">
        <v>0</v>
      </c>
      <c r="G147" s="43">
        <f aca="true" t="shared" si="8" ref="G147:G174">E147*F147</f>
        <v>0</v>
      </c>
      <c r="H147" s="43">
        <f aca="true" t="shared" si="9" ref="H147:H174">G147</f>
        <v>0</v>
      </c>
    </row>
    <row r="148" spans="1:8" ht="17.25" customHeight="1">
      <c r="A148" s="40">
        <v>1002</v>
      </c>
      <c r="B148" s="99" t="s">
        <v>131</v>
      </c>
      <c r="C148" s="99"/>
      <c r="D148" s="41"/>
      <c r="E148" s="42">
        <v>0</v>
      </c>
      <c r="F148" s="41">
        <v>0</v>
      </c>
      <c r="G148" s="43">
        <f t="shared" si="8"/>
        <v>0</v>
      </c>
      <c r="H148" s="43">
        <f t="shared" si="9"/>
        <v>0</v>
      </c>
    </row>
    <row r="149" spans="1:8" ht="17.25" customHeight="1">
      <c r="A149" s="40">
        <v>1003</v>
      </c>
      <c r="B149" s="99" t="s">
        <v>132</v>
      </c>
      <c r="C149" s="99"/>
      <c r="D149" s="41"/>
      <c r="E149" s="42">
        <v>0</v>
      </c>
      <c r="F149" s="41">
        <v>0</v>
      </c>
      <c r="G149" s="43">
        <f t="shared" si="8"/>
        <v>0</v>
      </c>
      <c r="H149" s="43">
        <f t="shared" si="9"/>
        <v>0</v>
      </c>
    </row>
    <row r="150" spans="1:8" ht="17.25" customHeight="1">
      <c r="A150" s="40">
        <v>1004</v>
      </c>
      <c r="B150" s="99" t="s">
        <v>133</v>
      </c>
      <c r="C150" s="99"/>
      <c r="D150" s="41"/>
      <c r="E150" s="42">
        <v>0</v>
      </c>
      <c r="F150" s="41">
        <v>0</v>
      </c>
      <c r="G150" s="43">
        <f t="shared" si="8"/>
        <v>0</v>
      </c>
      <c r="H150" s="43">
        <f t="shared" si="9"/>
        <v>0</v>
      </c>
    </row>
    <row r="151" spans="1:8" ht="17.25" customHeight="1">
      <c r="A151" s="40">
        <v>1005</v>
      </c>
      <c r="B151" s="99" t="s">
        <v>134</v>
      </c>
      <c r="C151" s="99"/>
      <c r="D151" s="41"/>
      <c r="E151" s="42">
        <v>0</v>
      </c>
      <c r="F151" s="41">
        <v>0</v>
      </c>
      <c r="G151" s="43">
        <f t="shared" si="8"/>
        <v>0</v>
      </c>
      <c r="H151" s="43">
        <f t="shared" si="9"/>
        <v>0</v>
      </c>
    </row>
    <row r="152" spans="1:8" ht="17.25" customHeight="1">
      <c r="A152" s="40">
        <v>1006</v>
      </c>
      <c r="B152" s="99" t="s">
        <v>135</v>
      </c>
      <c r="C152" s="99"/>
      <c r="D152" s="41"/>
      <c r="E152" s="42">
        <v>0</v>
      </c>
      <c r="F152" s="41">
        <v>0</v>
      </c>
      <c r="G152" s="43">
        <f t="shared" si="8"/>
        <v>0</v>
      </c>
      <c r="H152" s="43">
        <f t="shared" si="9"/>
        <v>0</v>
      </c>
    </row>
    <row r="153" spans="1:8" ht="17.25" customHeight="1">
      <c r="A153" s="40">
        <v>1007</v>
      </c>
      <c r="B153" s="99" t="s">
        <v>136</v>
      </c>
      <c r="C153" s="99"/>
      <c r="D153" s="41"/>
      <c r="E153" s="42">
        <v>0</v>
      </c>
      <c r="F153" s="41">
        <v>0</v>
      </c>
      <c r="G153" s="43">
        <f t="shared" si="8"/>
        <v>0</v>
      </c>
      <c r="H153" s="43">
        <f t="shared" si="9"/>
        <v>0</v>
      </c>
    </row>
    <row r="154" spans="1:8" ht="17.25" customHeight="1">
      <c r="A154" s="40">
        <v>1008</v>
      </c>
      <c r="B154" s="99" t="s">
        <v>137</v>
      </c>
      <c r="C154" s="99"/>
      <c r="D154" s="41"/>
      <c r="E154" s="42">
        <v>0</v>
      </c>
      <c r="F154" s="41">
        <v>0</v>
      </c>
      <c r="G154" s="43">
        <f t="shared" si="8"/>
        <v>0</v>
      </c>
      <c r="H154" s="43">
        <f t="shared" si="9"/>
        <v>0</v>
      </c>
    </row>
    <row r="155" spans="1:8" ht="17.25" customHeight="1">
      <c r="A155" s="40">
        <v>1009</v>
      </c>
      <c r="B155" s="99" t="s">
        <v>138</v>
      </c>
      <c r="C155" s="99"/>
      <c r="D155" s="41"/>
      <c r="E155" s="42">
        <v>0</v>
      </c>
      <c r="F155" s="41">
        <v>0</v>
      </c>
      <c r="G155" s="43">
        <f t="shared" si="8"/>
        <v>0</v>
      </c>
      <c r="H155" s="43">
        <f t="shared" si="9"/>
        <v>0</v>
      </c>
    </row>
    <row r="156" spans="1:8" ht="17.25" customHeight="1">
      <c r="A156" s="40">
        <v>1010</v>
      </c>
      <c r="B156" s="99" t="s">
        <v>139</v>
      </c>
      <c r="C156" s="99"/>
      <c r="D156" s="41"/>
      <c r="E156" s="42">
        <v>0</v>
      </c>
      <c r="F156" s="41">
        <v>0</v>
      </c>
      <c r="G156" s="43">
        <f t="shared" si="8"/>
        <v>0</v>
      </c>
      <c r="H156" s="43">
        <f t="shared" si="9"/>
        <v>0</v>
      </c>
    </row>
    <row r="157" spans="1:8" ht="17.25" customHeight="1">
      <c r="A157" s="40">
        <v>1011</v>
      </c>
      <c r="B157" s="99" t="s">
        <v>140</v>
      </c>
      <c r="C157" s="99"/>
      <c r="D157" s="41"/>
      <c r="E157" s="42">
        <v>0</v>
      </c>
      <c r="F157" s="41">
        <v>0</v>
      </c>
      <c r="G157" s="43">
        <f t="shared" si="8"/>
        <v>0</v>
      </c>
      <c r="H157" s="43">
        <f t="shared" si="9"/>
        <v>0</v>
      </c>
    </row>
    <row r="158" spans="1:8" ht="17.25" customHeight="1">
      <c r="A158" s="40">
        <v>1012</v>
      </c>
      <c r="B158" s="99" t="s">
        <v>141</v>
      </c>
      <c r="C158" s="99"/>
      <c r="D158" s="41"/>
      <c r="E158" s="42">
        <v>0</v>
      </c>
      <c r="F158" s="41">
        <v>0</v>
      </c>
      <c r="G158" s="43">
        <f t="shared" si="8"/>
        <v>0</v>
      </c>
      <c r="H158" s="43">
        <f t="shared" si="9"/>
        <v>0</v>
      </c>
    </row>
    <row r="159" spans="1:8" ht="17.25" customHeight="1">
      <c r="A159" s="40">
        <v>1013</v>
      </c>
      <c r="B159" s="99" t="s">
        <v>142</v>
      </c>
      <c r="C159" s="99"/>
      <c r="D159" s="41"/>
      <c r="E159" s="42">
        <v>0</v>
      </c>
      <c r="F159" s="41">
        <v>0</v>
      </c>
      <c r="G159" s="43">
        <f t="shared" si="8"/>
        <v>0</v>
      </c>
      <c r="H159" s="43">
        <f t="shared" si="9"/>
        <v>0</v>
      </c>
    </row>
    <row r="160" spans="1:8" ht="17.25" customHeight="1">
      <c r="A160" s="40">
        <v>1014</v>
      </c>
      <c r="B160" s="99" t="s">
        <v>143</v>
      </c>
      <c r="C160" s="99"/>
      <c r="D160" s="41"/>
      <c r="E160" s="42">
        <v>0</v>
      </c>
      <c r="F160" s="41">
        <v>0</v>
      </c>
      <c r="G160" s="43">
        <f t="shared" si="8"/>
        <v>0</v>
      </c>
      <c r="H160" s="43">
        <f t="shared" si="9"/>
        <v>0</v>
      </c>
    </row>
    <row r="161" spans="1:8" ht="17.25" customHeight="1">
      <c r="A161" s="40">
        <v>1015</v>
      </c>
      <c r="B161" s="99" t="s">
        <v>144</v>
      </c>
      <c r="C161" s="99"/>
      <c r="D161" s="41"/>
      <c r="E161" s="42">
        <v>0</v>
      </c>
      <c r="F161" s="41">
        <v>0</v>
      </c>
      <c r="G161" s="43">
        <f t="shared" si="8"/>
        <v>0</v>
      </c>
      <c r="H161" s="43">
        <f t="shared" si="9"/>
        <v>0</v>
      </c>
    </row>
    <row r="162" spans="1:8" ht="17.25" customHeight="1">
      <c r="A162" s="40">
        <v>1016</v>
      </c>
      <c r="B162" s="99" t="s">
        <v>145</v>
      </c>
      <c r="C162" s="99"/>
      <c r="D162" s="41"/>
      <c r="E162" s="42">
        <v>0</v>
      </c>
      <c r="F162" s="41">
        <v>0</v>
      </c>
      <c r="G162" s="43">
        <f t="shared" si="8"/>
        <v>0</v>
      </c>
      <c r="H162" s="43">
        <f t="shared" si="9"/>
        <v>0</v>
      </c>
    </row>
    <row r="163" spans="1:8" ht="17.25" customHeight="1">
      <c r="A163" s="40">
        <v>1017</v>
      </c>
      <c r="B163" s="99" t="s">
        <v>146</v>
      </c>
      <c r="C163" s="99"/>
      <c r="D163" s="41"/>
      <c r="E163" s="42">
        <v>0</v>
      </c>
      <c r="F163" s="41">
        <v>0</v>
      </c>
      <c r="G163" s="43">
        <f t="shared" si="8"/>
        <v>0</v>
      </c>
      <c r="H163" s="43">
        <f t="shared" si="9"/>
        <v>0</v>
      </c>
    </row>
    <row r="164" spans="1:8" ht="17.25" customHeight="1">
      <c r="A164" s="40">
        <v>1018</v>
      </c>
      <c r="B164" s="99" t="s">
        <v>147</v>
      </c>
      <c r="C164" s="99"/>
      <c r="D164" s="41"/>
      <c r="E164" s="42">
        <v>0</v>
      </c>
      <c r="F164" s="41">
        <v>0</v>
      </c>
      <c r="G164" s="43">
        <f t="shared" si="8"/>
        <v>0</v>
      </c>
      <c r="H164" s="43">
        <f t="shared" si="9"/>
        <v>0</v>
      </c>
    </row>
    <row r="165" spans="1:8" ht="17.25" customHeight="1">
      <c r="A165" s="40">
        <v>1019</v>
      </c>
      <c r="B165" s="99" t="s">
        <v>148</v>
      </c>
      <c r="C165" s="99"/>
      <c r="D165" s="41"/>
      <c r="E165" s="42">
        <v>0</v>
      </c>
      <c r="F165" s="41">
        <v>0</v>
      </c>
      <c r="G165" s="43">
        <f t="shared" si="8"/>
        <v>0</v>
      </c>
      <c r="H165" s="43">
        <f t="shared" si="9"/>
        <v>0</v>
      </c>
    </row>
    <row r="166" spans="1:8" ht="17.25" customHeight="1">
      <c r="A166" s="40">
        <v>1020</v>
      </c>
      <c r="B166" s="99" t="s">
        <v>149</v>
      </c>
      <c r="C166" s="99"/>
      <c r="D166" s="41"/>
      <c r="E166" s="42">
        <v>0</v>
      </c>
      <c r="F166" s="41">
        <v>0</v>
      </c>
      <c r="G166" s="43">
        <f t="shared" si="8"/>
        <v>0</v>
      </c>
      <c r="H166" s="43">
        <f t="shared" si="9"/>
        <v>0</v>
      </c>
    </row>
    <row r="167" spans="1:8" ht="17.25" customHeight="1">
      <c r="A167" s="40">
        <v>1021</v>
      </c>
      <c r="B167" s="99" t="s">
        <v>150</v>
      </c>
      <c r="C167" s="99"/>
      <c r="D167" s="41"/>
      <c r="E167" s="42">
        <v>0</v>
      </c>
      <c r="F167" s="41">
        <v>0</v>
      </c>
      <c r="G167" s="43">
        <f t="shared" si="8"/>
        <v>0</v>
      </c>
      <c r="H167" s="43">
        <f t="shared" si="9"/>
        <v>0</v>
      </c>
    </row>
    <row r="168" spans="1:8" ht="17.25" customHeight="1">
      <c r="A168" s="40">
        <v>1022</v>
      </c>
      <c r="B168" s="99" t="s">
        <v>151</v>
      </c>
      <c r="C168" s="99"/>
      <c r="D168" s="41"/>
      <c r="E168" s="42">
        <v>0</v>
      </c>
      <c r="F168" s="41">
        <v>0</v>
      </c>
      <c r="G168" s="43">
        <f t="shared" si="8"/>
        <v>0</v>
      </c>
      <c r="H168" s="43">
        <f t="shared" si="9"/>
        <v>0</v>
      </c>
    </row>
    <row r="169" spans="1:8" ht="17.25" customHeight="1">
      <c r="A169" s="40">
        <v>1023</v>
      </c>
      <c r="B169" s="99" t="s">
        <v>152</v>
      </c>
      <c r="C169" s="99"/>
      <c r="D169" s="41"/>
      <c r="E169" s="42">
        <v>0</v>
      </c>
      <c r="F169" s="41">
        <v>0</v>
      </c>
      <c r="G169" s="43">
        <f t="shared" si="8"/>
        <v>0</v>
      </c>
      <c r="H169" s="43">
        <f t="shared" si="9"/>
        <v>0</v>
      </c>
    </row>
    <row r="170" spans="1:8" ht="17.25" customHeight="1">
      <c r="A170" s="40">
        <v>1024</v>
      </c>
      <c r="B170" s="99" t="s">
        <v>153</v>
      </c>
      <c r="C170" s="99"/>
      <c r="D170" s="41"/>
      <c r="E170" s="42">
        <v>0</v>
      </c>
      <c r="F170" s="41">
        <v>0</v>
      </c>
      <c r="G170" s="43">
        <f t="shared" si="8"/>
        <v>0</v>
      </c>
      <c r="H170" s="43">
        <f t="shared" si="9"/>
        <v>0</v>
      </c>
    </row>
    <row r="171" spans="1:8" ht="17.25" customHeight="1">
      <c r="A171" s="40">
        <v>1025</v>
      </c>
      <c r="B171" s="99" t="s">
        <v>154</v>
      </c>
      <c r="C171" s="99"/>
      <c r="D171" s="41"/>
      <c r="E171" s="42">
        <v>0</v>
      </c>
      <c r="F171" s="41">
        <v>0</v>
      </c>
      <c r="G171" s="43">
        <f t="shared" si="8"/>
        <v>0</v>
      </c>
      <c r="H171" s="43">
        <f t="shared" si="9"/>
        <v>0</v>
      </c>
    </row>
    <row r="172" spans="1:8" ht="17.25" customHeight="1">
      <c r="A172" s="40">
        <v>1026</v>
      </c>
      <c r="B172" s="99" t="s">
        <v>155</v>
      </c>
      <c r="C172" s="99"/>
      <c r="D172" s="41"/>
      <c r="E172" s="42">
        <v>0</v>
      </c>
      <c r="F172" s="41">
        <v>0</v>
      </c>
      <c r="G172" s="43">
        <f t="shared" si="8"/>
        <v>0</v>
      </c>
      <c r="H172" s="43">
        <f t="shared" si="9"/>
        <v>0</v>
      </c>
    </row>
    <row r="173" spans="1:8" ht="17.25" customHeight="1">
      <c r="A173" s="40">
        <v>1027</v>
      </c>
      <c r="B173" s="99" t="s">
        <v>156</v>
      </c>
      <c r="C173" s="99"/>
      <c r="D173" s="41"/>
      <c r="E173" s="42">
        <v>0</v>
      </c>
      <c r="F173" s="41">
        <v>0</v>
      </c>
      <c r="G173" s="43">
        <f t="shared" si="8"/>
        <v>0</v>
      </c>
      <c r="H173" s="43">
        <f t="shared" si="9"/>
        <v>0</v>
      </c>
    </row>
    <row r="174" spans="1:8" ht="17.25" customHeight="1">
      <c r="A174" s="40">
        <v>1028</v>
      </c>
      <c r="B174" s="99" t="s">
        <v>53</v>
      </c>
      <c r="C174" s="99"/>
      <c r="D174" s="41"/>
      <c r="E174" s="42">
        <v>0</v>
      </c>
      <c r="F174" s="41">
        <v>0</v>
      </c>
      <c r="G174" s="43">
        <f t="shared" si="8"/>
        <v>0</v>
      </c>
      <c r="H174" s="43">
        <f t="shared" si="9"/>
        <v>0</v>
      </c>
    </row>
    <row r="175" spans="1:8" ht="17.25" customHeight="1">
      <c r="A175" s="44"/>
      <c r="B175" s="98" t="s">
        <v>31</v>
      </c>
      <c r="C175" s="98"/>
      <c r="D175" s="45"/>
      <c r="E175" s="46"/>
      <c r="F175" s="45"/>
      <c r="G175" s="47">
        <f>SUM(G147:G174)</f>
        <v>0</v>
      </c>
      <c r="H175" s="47">
        <f>SUM(H147:H174)</f>
        <v>0</v>
      </c>
    </row>
    <row r="176" spans="1:8" ht="9" customHeight="1">
      <c r="A176" s="5"/>
      <c r="B176" s="32"/>
      <c r="C176" s="32"/>
      <c r="D176" s="33"/>
      <c r="E176" s="34"/>
      <c r="F176" s="35"/>
      <c r="G176" s="36"/>
      <c r="H176" s="36"/>
    </row>
    <row r="177" spans="1:8" ht="21.75" customHeight="1">
      <c r="A177" s="50">
        <v>11</v>
      </c>
      <c r="B177" s="100" t="s">
        <v>16</v>
      </c>
      <c r="C177" s="100"/>
      <c r="D177" s="100"/>
      <c r="E177" s="100"/>
      <c r="F177" s="100"/>
      <c r="G177" s="100"/>
      <c r="H177" s="100"/>
    </row>
    <row r="178" spans="1:8" ht="17.25" customHeight="1">
      <c r="A178" s="40">
        <v>1101</v>
      </c>
      <c r="B178" s="99" t="s">
        <v>157</v>
      </c>
      <c r="C178" s="99"/>
      <c r="D178" s="41"/>
      <c r="E178" s="42">
        <v>0</v>
      </c>
      <c r="F178" s="41">
        <v>0</v>
      </c>
      <c r="G178" s="43">
        <f aca="true" t="shared" si="10" ref="G178:G189">E178*F178</f>
        <v>0</v>
      </c>
      <c r="H178" s="43">
        <f aca="true" t="shared" si="11" ref="H178:H189">G178</f>
        <v>0</v>
      </c>
    </row>
    <row r="179" spans="1:8" ht="17.25" customHeight="1">
      <c r="A179" s="40">
        <v>1102</v>
      </c>
      <c r="B179" s="99" t="s">
        <v>158</v>
      </c>
      <c r="C179" s="99"/>
      <c r="D179" s="41"/>
      <c r="E179" s="42">
        <v>0</v>
      </c>
      <c r="F179" s="41">
        <v>0</v>
      </c>
      <c r="G179" s="43">
        <f t="shared" si="10"/>
        <v>0</v>
      </c>
      <c r="H179" s="43">
        <f t="shared" si="11"/>
        <v>0</v>
      </c>
    </row>
    <row r="180" spans="1:8" ht="17.25" customHeight="1">
      <c r="A180" s="40">
        <v>1103</v>
      </c>
      <c r="B180" s="99" t="s">
        <v>159</v>
      </c>
      <c r="C180" s="99"/>
      <c r="D180" s="41"/>
      <c r="E180" s="42">
        <v>0</v>
      </c>
      <c r="F180" s="41">
        <v>0</v>
      </c>
      <c r="G180" s="43">
        <f t="shared" si="10"/>
        <v>0</v>
      </c>
      <c r="H180" s="43">
        <f t="shared" si="11"/>
        <v>0</v>
      </c>
    </row>
    <row r="181" spans="1:8" ht="17.25" customHeight="1">
      <c r="A181" s="40">
        <v>1104</v>
      </c>
      <c r="B181" s="99" t="s">
        <v>160</v>
      </c>
      <c r="C181" s="99"/>
      <c r="D181" s="41"/>
      <c r="E181" s="42">
        <v>0</v>
      </c>
      <c r="F181" s="41">
        <v>0</v>
      </c>
      <c r="G181" s="43">
        <f t="shared" si="10"/>
        <v>0</v>
      </c>
      <c r="H181" s="43">
        <f t="shared" si="11"/>
        <v>0</v>
      </c>
    </row>
    <row r="182" spans="1:8" ht="17.25" customHeight="1">
      <c r="A182" s="40">
        <v>1105</v>
      </c>
      <c r="B182" s="99" t="s">
        <v>161</v>
      </c>
      <c r="C182" s="99"/>
      <c r="D182" s="41"/>
      <c r="E182" s="42">
        <v>0</v>
      </c>
      <c r="F182" s="41">
        <v>0</v>
      </c>
      <c r="G182" s="43">
        <f t="shared" si="10"/>
        <v>0</v>
      </c>
      <c r="H182" s="43">
        <f t="shared" si="11"/>
        <v>0</v>
      </c>
    </row>
    <row r="183" spans="1:8" ht="17.25" customHeight="1">
      <c r="A183" s="40">
        <v>1106</v>
      </c>
      <c r="B183" s="99" t="s">
        <v>162</v>
      </c>
      <c r="C183" s="99"/>
      <c r="D183" s="41"/>
      <c r="E183" s="42">
        <v>0</v>
      </c>
      <c r="F183" s="41">
        <v>0</v>
      </c>
      <c r="G183" s="43">
        <f t="shared" si="10"/>
        <v>0</v>
      </c>
      <c r="H183" s="43">
        <f t="shared" si="11"/>
        <v>0</v>
      </c>
    </row>
    <row r="184" spans="1:8" ht="17.25" customHeight="1">
      <c r="A184" s="40">
        <v>1107</v>
      </c>
      <c r="B184" s="99" t="s">
        <v>163</v>
      </c>
      <c r="C184" s="99"/>
      <c r="D184" s="41"/>
      <c r="E184" s="42">
        <v>0</v>
      </c>
      <c r="F184" s="41">
        <v>0</v>
      </c>
      <c r="G184" s="43">
        <f t="shared" si="10"/>
        <v>0</v>
      </c>
      <c r="H184" s="43">
        <f t="shared" si="11"/>
        <v>0</v>
      </c>
    </row>
    <row r="185" spans="1:8" ht="17.25" customHeight="1">
      <c r="A185" s="40">
        <v>1108</v>
      </c>
      <c r="B185" s="99" t="s">
        <v>164</v>
      </c>
      <c r="C185" s="99"/>
      <c r="D185" s="41"/>
      <c r="E185" s="42">
        <v>0</v>
      </c>
      <c r="F185" s="41">
        <v>0</v>
      </c>
      <c r="G185" s="43">
        <f t="shared" si="10"/>
        <v>0</v>
      </c>
      <c r="H185" s="43">
        <f t="shared" si="11"/>
        <v>0</v>
      </c>
    </row>
    <row r="186" spans="1:8" ht="17.25" customHeight="1">
      <c r="A186" s="40">
        <v>1109</v>
      </c>
      <c r="B186" s="99" t="s">
        <v>165</v>
      </c>
      <c r="C186" s="99"/>
      <c r="D186" s="41"/>
      <c r="E186" s="42">
        <v>0</v>
      </c>
      <c r="F186" s="41">
        <v>0</v>
      </c>
      <c r="G186" s="43">
        <f t="shared" si="10"/>
        <v>0</v>
      </c>
      <c r="H186" s="43">
        <f t="shared" si="11"/>
        <v>0</v>
      </c>
    </row>
    <row r="187" spans="1:8" ht="17.25" customHeight="1">
      <c r="A187" s="40">
        <v>1110</v>
      </c>
      <c r="B187" s="99" t="s">
        <v>166</v>
      </c>
      <c r="C187" s="99"/>
      <c r="D187" s="41"/>
      <c r="E187" s="42">
        <v>0</v>
      </c>
      <c r="F187" s="41">
        <v>0</v>
      </c>
      <c r="G187" s="43">
        <f t="shared" si="10"/>
        <v>0</v>
      </c>
      <c r="H187" s="43">
        <f t="shared" si="11"/>
        <v>0</v>
      </c>
    </row>
    <row r="188" spans="1:8" ht="17.25" customHeight="1">
      <c r="A188" s="40">
        <v>1111</v>
      </c>
      <c r="B188" s="99" t="s">
        <v>148</v>
      </c>
      <c r="C188" s="99"/>
      <c r="D188" s="41"/>
      <c r="E188" s="42">
        <v>0</v>
      </c>
      <c r="F188" s="41">
        <v>0</v>
      </c>
      <c r="G188" s="43">
        <f t="shared" si="10"/>
        <v>0</v>
      </c>
      <c r="H188" s="43">
        <f t="shared" si="11"/>
        <v>0</v>
      </c>
    </row>
    <row r="189" spans="1:8" ht="17.25" customHeight="1">
      <c r="A189" s="40">
        <v>1112</v>
      </c>
      <c r="B189" s="99" t="s">
        <v>53</v>
      </c>
      <c r="C189" s="99"/>
      <c r="D189" s="41"/>
      <c r="E189" s="42">
        <v>0</v>
      </c>
      <c r="F189" s="41">
        <v>0</v>
      </c>
      <c r="G189" s="43">
        <f t="shared" si="10"/>
        <v>0</v>
      </c>
      <c r="H189" s="43">
        <f t="shared" si="11"/>
        <v>0</v>
      </c>
    </row>
    <row r="190" spans="1:8" ht="17.25" customHeight="1">
      <c r="A190" s="44"/>
      <c r="B190" s="98" t="s">
        <v>31</v>
      </c>
      <c r="C190" s="98"/>
      <c r="D190" s="45"/>
      <c r="E190" s="46"/>
      <c r="F190" s="45"/>
      <c r="G190" s="47">
        <f>SUM(G178:G189)</f>
        <v>0</v>
      </c>
      <c r="H190" s="47">
        <f>SUM(H178:H189)</f>
        <v>0</v>
      </c>
    </row>
    <row r="191" spans="1:8" ht="9" customHeight="1">
      <c r="A191" s="5"/>
      <c r="B191" s="32"/>
      <c r="C191" s="32"/>
      <c r="D191" s="33"/>
      <c r="E191" s="34"/>
      <c r="F191" s="35"/>
      <c r="G191" s="36"/>
      <c r="H191" s="36"/>
    </row>
    <row r="192" spans="1:8" ht="21.75" customHeight="1">
      <c r="A192" s="50">
        <v>12</v>
      </c>
      <c r="B192" s="100" t="s">
        <v>17</v>
      </c>
      <c r="C192" s="100"/>
      <c r="D192" s="100"/>
      <c r="E192" s="100"/>
      <c r="F192" s="100"/>
      <c r="G192" s="100"/>
      <c r="H192" s="100"/>
    </row>
    <row r="193" spans="1:8" ht="17.25" customHeight="1">
      <c r="A193" s="40">
        <v>1201</v>
      </c>
      <c r="B193" s="99" t="s">
        <v>167</v>
      </c>
      <c r="C193" s="99"/>
      <c r="D193" s="41"/>
      <c r="E193" s="42">
        <v>0</v>
      </c>
      <c r="F193" s="41">
        <v>0</v>
      </c>
      <c r="G193" s="43">
        <f aca="true" t="shared" si="12" ref="G193:G209">E193*F193</f>
        <v>0</v>
      </c>
      <c r="H193" s="43">
        <f aca="true" t="shared" si="13" ref="H193:H209">G193</f>
        <v>0</v>
      </c>
    </row>
    <row r="194" spans="1:8" ht="17.25" customHeight="1">
      <c r="A194" s="40">
        <v>1202</v>
      </c>
      <c r="B194" s="99" t="s">
        <v>168</v>
      </c>
      <c r="C194" s="99"/>
      <c r="D194" s="41"/>
      <c r="E194" s="42">
        <v>0</v>
      </c>
      <c r="F194" s="41">
        <v>0</v>
      </c>
      <c r="G194" s="43">
        <f t="shared" si="12"/>
        <v>0</v>
      </c>
      <c r="H194" s="43">
        <f t="shared" si="13"/>
        <v>0</v>
      </c>
    </row>
    <row r="195" spans="1:8" ht="17.25" customHeight="1">
      <c r="A195" s="40">
        <v>1203</v>
      </c>
      <c r="B195" s="99" t="s">
        <v>169</v>
      </c>
      <c r="C195" s="99"/>
      <c r="D195" s="41"/>
      <c r="E195" s="42">
        <v>0</v>
      </c>
      <c r="F195" s="41">
        <v>0</v>
      </c>
      <c r="G195" s="43">
        <f t="shared" si="12"/>
        <v>0</v>
      </c>
      <c r="H195" s="43">
        <f t="shared" si="13"/>
        <v>0</v>
      </c>
    </row>
    <row r="196" spans="1:8" ht="17.25" customHeight="1">
      <c r="A196" s="40">
        <v>1204</v>
      </c>
      <c r="B196" s="99" t="s">
        <v>170</v>
      </c>
      <c r="C196" s="99"/>
      <c r="D196" s="41"/>
      <c r="E196" s="42">
        <v>0</v>
      </c>
      <c r="F196" s="41">
        <v>0</v>
      </c>
      <c r="G196" s="43">
        <f t="shared" si="12"/>
        <v>0</v>
      </c>
      <c r="H196" s="43">
        <f t="shared" si="13"/>
        <v>0</v>
      </c>
    </row>
    <row r="197" spans="1:8" ht="17.25" customHeight="1">
      <c r="A197" s="40">
        <v>1205</v>
      </c>
      <c r="B197" s="99" t="s">
        <v>171</v>
      </c>
      <c r="C197" s="99"/>
      <c r="D197" s="41"/>
      <c r="E197" s="42">
        <v>0</v>
      </c>
      <c r="F197" s="41">
        <v>0</v>
      </c>
      <c r="G197" s="43">
        <f t="shared" si="12"/>
        <v>0</v>
      </c>
      <c r="H197" s="43">
        <f t="shared" si="13"/>
        <v>0</v>
      </c>
    </row>
    <row r="198" spans="1:8" ht="17.25" customHeight="1">
      <c r="A198" s="40">
        <v>1206</v>
      </c>
      <c r="B198" s="99" t="s">
        <v>172</v>
      </c>
      <c r="C198" s="99"/>
      <c r="D198" s="41"/>
      <c r="E198" s="42">
        <v>0</v>
      </c>
      <c r="F198" s="41">
        <v>0</v>
      </c>
      <c r="G198" s="43">
        <f t="shared" si="12"/>
        <v>0</v>
      </c>
      <c r="H198" s="43">
        <f t="shared" si="13"/>
        <v>0</v>
      </c>
    </row>
    <row r="199" spans="1:8" ht="17.25" customHeight="1">
      <c r="A199" s="40">
        <v>1207</v>
      </c>
      <c r="B199" s="99" t="s">
        <v>173</v>
      </c>
      <c r="C199" s="99"/>
      <c r="D199" s="41"/>
      <c r="E199" s="42">
        <v>0</v>
      </c>
      <c r="F199" s="41">
        <v>0</v>
      </c>
      <c r="G199" s="43">
        <f t="shared" si="12"/>
        <v>0</v>
      </c>
      <c r="H199" s="43">
        <f t="shared" si="13"/>
        <v>0</v>
      </c>
    </row>
    <row r="200" spans="1:8" ht="17.25" customHeight="1">
      <c r="A200" s="40">
        <v>1208</v>
      </c>
      <c r="B200" s="99" t="s">
        <v>174</v>
      </c>
      <c r="C200" s="99"/>
      <c r="D200" s="41"/>
      <c r="E200" s="42">
        <v>0</v>
      </c>
      <c r="F200" s="41">
        <v>0</v>
      </c>
      <c r="G200" s="43">
        <f t="shared" si="12"/>
        <v>0</v>
      </c>
      <c r="H200" s="43">
        <f t="shared" si="13"/>
        <v>0</v>
      </c>
    </row>
    <row r="201" spans="1:8" ht="17.25" customHeight="1">
      <c r="A201" s="40">
        <v>1209</v>
      </c>
      <c r="B201" s="99" t="s">
        <v>175</v>
      </c>
      <c r="C201" s="99"/>
      <c r="D201" s="41"/>
      <c r="E201" s="42">
        <v>0</v>
      </c>
      <c r="F201" s="41">
        <v>0</v>
      </c>
      <c r="G201" s="43">
        <f t="shared" si="12"/>
        <v>0</v>
      </c>
      <c r="H201" s="43">
        <f t="shared" si="13"/>
        <v>0</v>
      </c>
    </row>
    <row r="202" spans="1:8" ht="17.25" customHeight="1">
      <c r="A202" s="40">
        <v>1210</v>
      </c>
      <c r="B202" s="99" t="s">
        <v>176</v>
      </c>
      <c r="C202" s="99"/>
      <c r="D202" s="41"/>
      <c r="E202" s="42">
        <v>0</v>
      </c>
      <c r="F202" s="41">
        <v>0</v>
      </c>
      <c r="G202" s="43">
        <f t="shared" si="12"/>
        <v>0</v>
      </c>
      <c r="H202" s="43">
        <f t="shared" si="13"/>
        <v>0</v>
      </c>
    </row>
    <row r="203" spans="1:8" ht="17.25" customHeight="1">
      <c r="A203" s="40">
        <v>1211</v>
      </c>
      <c r="B203" s="99" t="s">
        <v>177</v>
      </c>
      <c r="C203" s="99"/>
      <c r="D203" s="41"/>
      <c r="E203" s="42">
        <v>0</v>
      </c>
      <c r="F203" s="41">
        <v>0</v>
      </c>
      <c r="G203" s="43">
        <f t="shared" si="12"/>
        <v>0</v>
      </c>
      <c r="H203" s="43">
        <f t="shared" si="13"/>
        <v>0</v>
      </c>
    </row>
    <row r="204" spans="1:8" ht="17.25" customHeight="1">
      <c r="A204" s="40">
        <v>1212</v>
      </c>
      <c r="B204" s="99" t="s">
        <v>178</v>
      </c>
      <c r="C204" s="99"/>
      <c r="D204" s="41"/>
      <c r="E204" s="42">
        <v>0</v>
      </c>
      <c r="F204" s="41">
        <v>0</v>
      </c>
      <c r="G204" s="43">
        <f t="shared" si="12"/>
        <v>0</v>
      </c>
      <c r="H204" s="43">
        <f t="shared" si="13"/>
        <v>0</v>
      </c>
    </row>
    <row r="205" spans="1:8" ht="17.25" customHeight="1">
      <c r="A205" s="40">
        <v>1213</v>
      </c>
      <c r="B205" s="99" t="s">
        <v>179</v>
      </c>
      <c r="C205" s="99"/>
      <c r="D205" s="41"/>
      <c r="E205" s="42">
        <v>0</v>
      </c>
      <c r="F205" s="41">
        <v>0</v>
      </c>
      <c r="G205" s="43">
        <f t="shared" si="12"/>
        <v>0</v>
      </c>
      <c r="H205" s="43">
        <f t="shared" si="13"/>
        <v>0</v>
      </c>
    </row>
    <row r="206" spans="1:8" ht="17.25" customHeight="1">
      <c r="A206" s="40">
        <v>1214</v>
      </c>
      <c r="B206" s="99" t="s">
        <v>180</v>
      </c>
      <c r="C206" s="99"/>
      <c r="D206" s="41"/>
      <c r="E206" s="42">
        <v>0</v>
      </c>
      <c r="F206" s="41">
        <v>0</v>
      </c>
      <c r="G206" s="43">
        <f t="shared" si="12"/>
        <v>0</v>
      </c>
      <c r="H206" s="43">
        <f t="shared" si="13"/>
        <v>0</v>
      </c>
    </row>
    <row r="207" spans="1:8" ht="17.25" customHeight="1">
      <c r="A207" s="40">
        <v>1215</v>
      </c>
      <c r="B207" s="99" t="s">
        <v>181</v>
      </c>
      <c r="C207" s="99"/>
      <c r="D207" s="41"/>
      <c r="E207" s="42">
        <v>0</v>
      </c>
      <c r="F207" s="41">
        <v>0</v>
      </c>
      <c r="G207" s="43">
        <f t="shared" si="12"/>
        <v>0</v>
      </c>
      <c r="H207" s="43">
        <f t="shared" si="13"/>
        <v>0</v>
      </c>
    </row>
    <row r="208" spans="1:8" ht="17.25" customHeight="1">
      <c r="A208" s="40">
        <v>1216</v>
      </c>
      <c r="B208" s="99" t="s">
        <v>182</v>
      </c>
      <c r="C208" s="99"/>
      <c r="D208" s="41"/>
      <c r="E208" s="42">
        <v>0</v>
      </c>
      <c r="F208" s="41">
        <v>0</v>
      </c>
      <c r="G208" s="43">
        <f t="shared" si="12"/>
        <v>0</v>
      </c>
      <c r="H208" s="43">
        <f t="shared" si="13"/>
        <v>0</v>
      </c>
    </row>
    <row r="209" spans="1:8" ht="17.25" customHeight="1">
      <c r="A209" s="40">
        <v>1217</v>
      </c>
      <c r="B209" s="99" t="s">
        <v>183</v>
      </c>
      <c r="C209" s="99"/>
      <c r="D209" s="41"/>
      <c r="E209" s="42">
        <v>0</v>
      </c>
      <c r="F209" s="41">
        <v>0</v>
      </c>
      <c r="G209" s="43">
        <f t="shared" si="12"/>
        <v>0</v>
      </c>
      <c r="H209" s="43">
        <f t="shared" si="13"/>
        <v>0</v>
      </c>
    </row>
    <row r="210" spans="1:8" ht="17.25" customHeight="1">
      <c r="A210" s="44"/>
      <c r="B210" s="98" t="s">
        <v>31</v>
      </c>
      <c r="C210" s="98"/>
      <c r="D210" s="45"/>
      <c r="E210" s="46"/>
      <c r="F210" s="45"/>
      <c r="G210" s="47">
        <f>SUM(G193:G209)</f>
        <v>0</v>
      </c>
      <c r="H210" s="47">
        <f>SUM(H193:H209)</f>
        <v>0</v>
      </c>
    </row>
    <row r="211" spans="1:8" ht="9" customHeight="1">
      <c r="A211" s="5"/>
      <c r="B211" s="32"/>
      <c r="C211" s="32"/>
      <c r="D211" s="33"/>
      <c r="E211" s="34"/>
      <c r="F211" s="35"/>
      <c r="G211" s="36"/>
      <c r="H211" s="36"/>
    </row>
    <row r="212" spans="1:8" ht="21.75" customHeight="1">
      <c r="A212" s="50">
        <v>13</v>
      </c>
      <c r="B212" s="100" t="s">
        <v>84</v>
      </c>
      <c r="C212" s="100"/>
      <c r="D212" s="100"/>
      <c r="E212" s="100"/>
      <c r="F212" s="100"/>
      <c r="G212" s="100"/>
      <c r="H212" s="100"/>
    </row>
    <row r="213" spans="1:8" ht="17.25" customHeight="1">
      <c r="A213" s="40">
        <v>1301</v>
      </c>
      <c r="B213" s="99" t="s">
        <v>184</v>
      </c>
      <c r="C213" s="99"/>
      <c r="D213" s="41"/>
      <c r="E213" s="42">
        <v>0</v>
      </c>
      <c r="F213" s="41">
        <v>0</v>
      </c>
      <c r="G213" s="43">
        <f aca="true" t="shared" si="14" ref="G213:G219">E213*F213</f>
        <v>0</v>
      </c>
      <c r="H213" s="43">
        <f aca="true" t="shared" si="15" ref="H213:H219">G213</f>
        <v>0</v>
      </c>
    </row>
    <row r="214" spans="1:8" ht="17.25" customHeight="1">
      <c r="A214" s="40">
        <v>1302</v>
      </c>
      <c r="B214" s="99" t="s">
        <v>185</v>
      </c>
      <c r="C214" s="99"/>
      <c r="D214" s="41"/>
      <c r="E214" s="42">
        <v>0</v>
      </c>
      <c r="F214" s="41">
        <v>0</v>
      </c>
      <c r="G214" s="43">
        <f t="shared" si="14"/>
        <v>0</v>
      </c>
      <c r="H214" s="43">
        <f t="shared" si="15"/>
        <v>0</v>
      </c>
    </row>
    <row r="215" spans="1:8" ht="17.25" customHeight="1">
      <c r="A215" s="40">
        <v>1303</v>
      </c>
      <c r="B215" s="99" t="s">
        <v>88</v>
      </c>
      <c r="C215" s="99"/>
      <c r="D215" s="41"/>
      <c r="E215" s="42">
        <v>0</v>
      </c>
      <c r="F215" s="41">
        <v>0</v>
      </c>
      <c r="G215" s="43">
        <f t="shared" si="14"/>
        <v>0</v>
      </c>
      <c r="H215" s="43">
        <f t="shared" si="15"/>
        <v>0</v>
      </c>
    </row>
    <row r="216" spans="1:8" ht="17.25" customHeight="1">
      <c r="A216" s="40">
        <v>1304</v>
      </c>
      <c r="B216" s="99" t="s">
        <v>87</v>
      </c>
      <c r="C216" s="99"/>
      <c r="D216" s="41"/>
      <c r="E216" s="42">
        <v>0</v>
      </c>
      <c r="F216" s="41">
        <v>0</v>
      </c>
      <c r="G216" s="43">
        <f t="shared" si="14"/>
        <v>0</v>
      </c>
      <c r="H216" s="43">
        <f t="shared" si="15"/>
        <v>0</v>
      </c>
    </row>
    <row r="217" spans="1:8" ht="17.25" customHeight="1">
      <c r="A217" s="40">
        <v>1305</v>
      </c>
      <c r="B217" s="99" t="s">
        <v>186</v>
      </c>
      <c r="C217" s="99"/>
      <c r="D217" s="41"/>
      <c r="E217" s="42">
        <v>0</v>
      </c>
      <c r="F217" s="41">
        <v>0</v>
      </c>
      <c r="G217" s="43">
        <f t="shared" si="14"/>
        <v>0</v>
      </c>
      <c r="H217" s="43">
        <f t="shared" si="15"/>
        <v>0</v>
      </c>
    </row>
    <row r="218" spans="1:8" ht="17.25" customHeight="1">
      <c r="A218" s="40">
        <v>1306</v>
      </c>
      <c r="B218" s="99" t="s">
        <v>86</v>
      </c>
      <c r="C218" s="99"/>
      <c r="D218" s="41"/>
      <c r="E218" s="42">
        <v>0</v>
      </c>
      <c r="F218" s="41">
        <v>0</v>
      </c>
      <c r="G218" s="43">
        <f t="shared" si="14"/>
        <v>0</v>
      </c>
      <c r="H218" s="43">
        <f t="shared" si="15"/>
        <v>0</v>
      </c>
    </row>
    <row r="219" spans="1:8" ht="17.25" customHeight="1">
      <c r="A219" s="40">
        <v>1307</v>
      </c>
      <c r="B219" s="99" t="s">
        <v>53</v>
      </c>
      <c r="C219" s="99"/>
      <c r="D219" s="41"/>
      <c r="E219" s="42">
        <v>0</v>
      </c>
      <c r="F219" s="41">
        <v>0</v>
      </c>
      <c r="G219" s="43">
        <f t="shared" si="14"/>
        <v>0</v>
      </c>
      <c r="H219" s="43">
        <f t="shared" si="15"/>
        <v>0</v>
      </c>
    </row>
    <row r="220" spans="1:8" ht="17.25" customHeight="1">
      <c r="A220" s="44"/>
      <c r="B220" s="98" t="s">
        <v>31</v>
      </c>
      <c r="C220" s="98"/>
      <c r="D220" s="45"/>
      <c r="E220" s="46"/>
      <c r="F220" s="45"/>
      <c r="G220" s="47">
        <f>SUM(G213:G219)</f>
        <v>0</v>
      </c>
      <c r="H220" s="47">
        <f>SUM(H213:H219)</f>
        <v>0</v>
      </c>
    </row>
    <row r="221" spans="1:8" ht="9" customHeight="1">
      <c r="A221" s="5"/>
      <c r="B221" s="32"/>
      <c r="C221" s="32"/>
      <c r="D221" s="33"/>
      <c r="E221" s="34"/>
      <c r="F221" s="35"/>
      <c r="G221" s="36"/>
      <c r="H221" s="36"/>
    </row>
    <row r="222" spans="1:8" ht="21.75" customHeight="1">
      <c r="A222" s="50">
        <v>14</v>
      </c>
      <c r="B222" s="100" t="s">
        <v>187</v>
      </c>
      <c r="C222" s="100"/>
      <c r="D222" s="100"/>
      <c r="E222" s="100"/>
      <c r="F222" s="100"/>
      <c r="G222" s="100"/>
      <c r="H222" s="100"/>
    </row>
    <row r="223" spans="1:8" ht="17.25" customHeight="1">
      <c r="A223" s="40">
        <v>1401</v>
      </c>
      <c r="B223" s="99" t="s">
        <v>188</v>
      </c>
      <c r="C223" s="99"/>
      <c r="D223" s="41"/>
      <c r="E223" s="42">
        <v>0</v>
      </c>
      <c r="F223" s="41">
        <v>0</v>
      </c>
      <c r="G223" s="43">
        <f aca="true" t="shared" si="16" ref="G223:G230">E223*F223</f>
        <v>0</v>
      </c>
      <c r="H223" s="43">
        <f aca="true" t="shared" si="17" ref="H223:H230">G223</f>
        <v>0</v>
      </c>
    </row>
    <row r="224" spans="1:8" ht="17.25" customHeight="1">
      <c r="A224" s="40">
        <v>1402</v>
      </c>
      <c r="B224" s="99" t="s">
        <v>189</v>
      </c>
      <c r="C224" s="99"/>
      <c r="D224" s="41"/>
      <c r="E224" s="42">
        <v>0</v>
      </c>
      <c r="F224" s="41">
        <v>0</v>
      </c>
      <c r="G224" s="43">
        <f t="shared" si="16"/>
        <v>0</v>
      </c>
      <c r="H224" s="43">
        <f t="shared" si="17"/>
        <v>0</v>
      </c>
    </row>
    <row r="225" spans="1:8" ht="17.25" customHeight="1">
      <c r="A225" s="40">
        <v>1403</v>
      </c>
      <c r="B225" s="99" t="s">
        <v>190</v>
      </c>
      <c r="C225" s="99"/>
      <c r="D225" s="41"/>
      <c r="E225" s="42">
        <v>0</v>
      </c>
      <c r="F225" s="41">
        <v>0</v>
      </c>
      <c r="G225" s="43">
        <f t="shared" si="16"/>
        <v>0</v>
      </c>
      <c r="H225" s="43">
        <f t="shared" si="17"/>
        <v>0</v>
      </c>
    </row>
    <row r="226" spans="1:8" ht="17.25" customHeight="1">
      <c r="A226" s="40">
        <v>1404</v>
      </c>
      <c r="B226" s="99" t="s">
        <v>191</v>
      </c>
      <c r="C226" s="99"/>
      <c r="D226" s="41"/>
      <c r="E226" s="42">
        <v>0</v>
      </c>
      <c r="F226" s="41">
        <v>0</v>
      </c>
      <c r="G226" s="43">
        <f t="shared" si="16"/>
        <v>0</v>
      </c>
      <c r="H226" s="43">
        <f t="shared" si="17"/>
        <v>0</v>
      </c>
    </row>
    <row r="227" spans="1:8" ht="17.25" customHeight="1">
      <c r="A227" s="40">
        <v>1405</v>
      </c>
      <c r="B227" s="99" t="s">
        <v>192</v>
      </c>
      <c r="C227" s="99"/>
      <c r="D227" s="41"/>
      <c r="E227" s="42">
        <v>0</v>
      </c>
      <c r="F227" s="41">
        <v>0</v>
      </c>
      <c r="G227" s="43">
        <f t="shared" si="16"/>
        <v>0</v>
      </c>
      <c r="H227" s="43">
        <f t="shared" si="17"/>
        <v>0</v>
      </c>
    </row>
    <row r="228" spans="1:8" ht="17.25" customHeight="1">
      <c r="A228" s="40">
        <v>1406</v>
      </c>
      <c r="B228" s="99" t="s">
        <v>193</v>
      </c>
      <c r="C228" s="99"/>
      <c r="D228" s="41"/>
      <c r="E228" s="42">
        <v>0</v>
      </c>
      <c r="F228" s="41">
        <v>0</v>
      </c>
      <c r="G228" s="43">
        <f t="shared" si="16"/>
        <v>0</v>
      </c>
      <c r="H228" s="43">
        <f t="shared" si="17"/>
        <v>0</v>
      </c>
    </row>
    <row r="229" spans="1:8" ht="17.25" customHeight="1">
      <c r="A229" s="40">
        <v>1407</v>
      </c>
      <c r="B229" s="99" t="s">
        <v>194</v>
      </c>
      <c r="C229" s="99"/>
      <c r="D229" s="41"/>
      <c r="E229" s="42">
        <v>0</v>
      </c>
      <c r="F229" s="41">
        <v>0</v>
      </c>
      <c r="G229" s="43">
        <f t="shared" si="16"/>
        <v>0</v>
      </c>
      <c r="H229" s="43">
        <f t="shared" si="17"/>
        <v>0</v>
      </c>
    </row>
    <row r="230" spans="1:8" ht="17.25" customHeight="1">
      <c r="A230" s="40">
        <v>1408</v>
      </c>
      <c r="B230" s="99" t="s">
        <v>53</v>
      </c>
      <c r="C230" s="99"/>
      <c r="D230" s="41"/>
      <c r="E230" s="42">
        <v>0</v>
      </c>
      <c r="F230" s="41">
        <v>0</v>
      </c>
      <c r="G230" s="43">
        <f t="shared" si="16"/>
        <v>0</v>
      </c>
      <c r="H230" s="43">
        <f t="shared" si="17"/>
        <v>0</v>
      </c>
    </row>
    <row r="231" spans="1:8" ht="17.25" customHeight="1">
      <c r="A231" s="44"/>
      <c r="B231" s="98" t="s">
        <v>31</v>
      </c>
      <c r="C231" s="98"/>
      <c r="D231" s="45"/>
      <c r="E231" s="46"/>
      <c r="F231" s="45"/>
      <c r="G231" s="47">
        <f>SUM(G223:G230)</f>
        <v>0</v>
      </c>
      <c r="H231" s="47">
        <f>SUM(H223:H230)</f>
        <v>0</v>
      </c>
    </row>
    <row r="232" spans="1:8" ht="9" customHeight="1">
      <c r="A232" s="5"/>
      <c r="B232" s="32"/>
      <c r="C232" s="32"/>
      <c r="D232" s="33"/>
      <c r="E232" s="34"/>
      <c r="F232" s="35"/>
      <c r="G232" s="36"/>
      <c r="H232" s="36"/>
    </row>
    <row r="233" spans="1:8" ht="21.75" customHeight="1">
      <c r="A233" s="50">
        <v>15</v>
      </c>
      <c r="B233" s="100" t="s">
        <v>20</v>
      </c>
      <c r="C233" s="100"/>
      <c r="D233" s="100"/>
      <c r="E233" s="100"/>
      <c r="F233" s="100"/>
      <c r="G233" s="100"/>
      <c r="H233" s="100"/>
    </row>
    <row r="234" spans="1:8" ht="17.25" customHeight="1">
      <c r="A234" s="40">
        <v>1501</v>
      </c>
      <c r="B234" s="99" t="s">
        <v>195</v>
      </c>
      <c r="C234" s="99"/>
      <c r="D234" s="41"/>
      <c r="E234" s="42">
        <v>0</v>
      </c>
      <c r="F234" s="41">
        <v>0</v>
      </c>
      <c r="G234" s="43">
        <f>E234*F234</f>
        <v>0</v>
      </c>
      <c r="H234" s="43">
        <f>G234</f>
        <v>0</v>
      </c>
    </row>
    <row r="235" spans="1:8" ht="17.25" customHeight="1">
      <c r="A235" s="40">
        <v>1502</v>
      </c>
      <c r="B235" s="99" t="s">
        <v>196</v>
      </c>
      <c r="C235" s="99"/>
      <c r="D235" s="41"/>
      <c r="E235" s="42">
        <v>0</v>
      </c>
      <c r="F235" s="41">
        <v>0</v>
      </c>
      <c r="G235" s="43">
        <f>E235*F235</f>
        <v>0</v>
      </c>
      <c r="H235" s="43">
        <f>G235</f>
        <v>0</v>
      </c>
    </row>
    <row r="236" spans="1:8" ht="17.25" customHeight="1">
      <c r="A236" s="40">
        <v>1503</v>
      </c>
      <c r="B236" s="99" t="s">
        <v>197</v>
      </c>
      <c r="C236" s="99"/>
      <c r="D236" s="41"/>
      <c r="E236" s="42">
        <v>0</v>
      </c>
      <c r="F236" s="41">
        <v>0</v>
      </c>
      <c r="G236" s="43">
        <f>E236*F236</f>
        <v>0</v>
      </c>
      <c r="H236" s="43">
        <f>G236</f>
        <v>0</v>
      </c>
    </row>
    <row r="237" spans="1:8" ht="17.25" customHeight="1">
      <c r="A237" s="40">
        <v>1504</v>
      </c>
      <c r="B237" s="99" t="s">
        <v>53</v>
      </c>
      <c r="C237" s="99"/>
      <c r="D237" s="41"/>
      <c r="E237" s="42">
        <v>0</v>
      </c>
      <c r="F237" s="41">
        <v>0</v>
      </c>
      <c r="G237" s="43">
        <f>E237*F237</f>
        <v>0</v>
      </c>
      <c r="H237" s="43">
        <f>G237</f>
        <v>0</v>
      </c>
    </row>
    <row r="238" spans="1:8" ht="17.25" customHeight="1">
      <c r="A238" s="44"/>
      <c r="B238" s="98" t="s">
        <v>31</v>
      </c>
      <c r="C238" s="98"/>
      <c r="D238" s="45"/>
      <c r="E238" s="46"/>
      <c r="F238" s="45"/>
      <c r="G238" s="47">
        <f>SUM(G234:G237)</f>
        <v>0</v>
      </c>
      <c r="H238" s="47">
        <f>SUM(H234:H237)</f>
        <v>0</v>
      </c>
    </row>
    <row r="239" spans="1:8" ht="9" customHeight="1">
      <c r="A239" s="5"/>
      <c r="B239" s="32"/>
      <c r="C239" s="32"/>
      <c r="D239" s="33"/>
      <c r="E239" s="34"/>
      <c r="F239" s="35"/>
      <c r="G239" s="36"/>
      <c r="H239" s="36"/>
    </row>
    <row r="240" spans="1:8" ht="21.75" customHeight="1">
      <c r="A240" s="50">
        <v>16</v>
      </c>
      <c r="B240" s="100" t="s">
        <v>21</v>
      </c>
      <c r="C240" s="100"/>
      <c r="D240" s="100"/>
      <c r="E240" s="100"/>
      <c r="F240" s="100"/>
      <c r="G240" s="100"/>
      <c r="H240" s="100"/>
    </row>
    <row r="241" spans="1:8" ht="17.25" customHeight="1">
      <c r="A241" s="40">
        <v>1601</v>
      </c>
      <c r="B241" s="99" t="s">
        <v>198</v>
      </c>
      <c r="C241" s="99"/>
      <c r="D241" s="41"/>
      <c r="E241" s="42">
        <v>0</v>
      </c>
      <c r="F241" s="41">
        <v>0</v>
      </c>
      <c r="G241" s="43">
        <f aca="true" t="shared" si="18" ref="G241:G255">E241*F241</f>
        <v>0</v>
      </c>
      <c r="H241" s="43">
        <f aca="true" t="shared" si="19" ref="H241:H255">G241</f>
        <v>0</v>
      </c>
    </row>
    <row r="242" spans="1:8" ht="17.25" customHeight="1">
      <c r="A242" s="40">
        <v>1602</v>
      </c>
      <c r="B242" s="99" t="s">
        <v>199</v>
      </c>
      <c r="C242" s="99"/>
      <c r="D242" s="41"/>
      <c r="E242" s="42">
        <v>0</v>
      </c>
      <c r="F242" s="41">
        <v>0</v>
      </c>
      <c r="G242" s="43">
        <f t="shared" si="18"/>
        <v>0</v>
      </c>
      <c r="H242" s="43">
        <f t="shared" si="19"/>
        <v>0</v>
      </c>
    </row>
    <row r="243" spans="1:8" ht="17.25" customHeight="1">
      <c r="A243" s="40">
        <v>1603</v>
      </c>
      <c r="B243" s="99" t="s">
        <v>200</v>
      </c>
      <c r="C243" s="99"/>
      <c r="D243" s="41"/>
      <c r="E243" s="42">
        <v>0</v>
      </c>
      <c r="F243" s="41">
        <v>0</v>
      </c>
      <c r="G243" s="43">
        <f t="shared" si="18"/>
        <v>0</v>
      </c>
      <c r="H243" s="43">
        <f t="shared" si="19"/>
        <v>0</v>
      </c>
    </row>
    <row r="244" spans="1:8" ht="17.25" customHeight="1">
      <c r="A244" s="40">
        <v>1604</v>
      </c>
      <c r="B244" s="99" t="s">
        <v>201</v>
      </c>
      <c r="C244" s="99"/>
      <c r="D244" s="41"/>
      <c r="E244" s="42">
        <v>0</v>
      </c>
      <c r="F244" s="41">
        <v>0</v>
      </c>
      <c r="G244" s="43">
        <f t="shared" si="18"/>
        <v>0</v>
      </c>
      <c r="H244" s="43">
        <f t="shared" si="19"/>
        <v>0</v>
      </c>
    </row>
    <row r="245" spans="1:8" ht="17.25" customHeight="1">
      <c r="A245" s="40">
        <v>1605</v>
      </c>
      <c r="B245" s="99" t="s">
        <v>202</v>
      </c>
      <c r="C245" s="99"/>
      <c r="D245" s="41"/>
      <c r="E245" s="42">
        <v>0</v>
      </c>
      <c r="F245" s="41">
        <v>0</v>
      </c>
      <c r="G245" s="43">
        <f t="shared" si="18"/>
        <v>0</v>
      </c>
      <c r="H245" s="43">
        <f t="shared" si="19"/>
        <v>0</v>
      </c>
    </row>
    <row r="246" spans="1:8" ht="17.25" customHeight="1">
      <c r="A246" s="40">
        <v>1606</v>
      </c>
      <c r="B246" s="99" t="s">
        <v>203</v>
      </c>
      <c r="C246" s="99"/>
      <c r="D246" s="41"/>
      <c r="E246" s="42">
        <v>0</v>
      </c>
      <c r="F246" s="41">
        <v>0</v>
      </c>
      <c r="G246" s="43">
        <f t="shared" si="18"/>
        <v>0</v>
      </c>
      <c r="H246" s="43">
        <f t="shared" si="19"/>
        <v>0</v>
      </c>
    </row>
    <row r="247" spans="1:8" ht="17.25" customHeight="1">
      <c r="A247" s="40">
        <v>1607</v>
      </c>
      <c r="B247" s="99" t="s">
        <v>204</v>
      </c>
      <c r="C247" s="99"/>
      <c r="D247" s="41"/>
      <c r="E247" s="42">
        <v>0</v>
      </c>
      <c r="F247" s="41">
        <v>0</v>
      </c>
      <c r="G247" s="43">
        <f t="shared" si="18"/>
        <v>0</v>
      </c>
      <c r="H247" s="43">
        <f t="shared" si="19"/>
        <v>0</v>
      </c>
    </row>
    <row r="248" spans="1:8" ht="17.25" customHeight="1">
      <c r="A248" s="40">
        <v>1608</v>
      </c>
      <c r="B248" s="99" t="s">
        <v>205</v>
      </c>
      <c r="C248" s="99"/>
      <c r="D248" s="41"/>
      <c r="E248" s="42">
        <v>0</v>
      </c>
      <c r="F248" s="41">
        <v>0</v>
      </c>
      <c r="G248" s="43">
        <f t="shared" si="18"/>
        <v>0</v>
      </c>
      <c r="H248" s="43">
        <f t="shared" si="19"/>
        <v>0</v>
      </c>
    </row>
    <row r="249" spans="1:8" ht="17.25" customHeight="1">
      <c r="A249" s="40">
        <v>1609</v>
      </c>
      <c r="B249" s="99" t="s">
        <v>206</v>
      </c>
      <c r="C249" s="99"/>
      <c r="D249" s="41"/>
      <c r="E249" s="42">
        <v>0</v>
      </c>
      <c r="F249" s="41">
        <v>0</v>
      </c>
      <c r="G249" s="43">
        <f t="shared" si="18"/>
        <v>0</v>
      </c>
      <c r="H249" s="43">
        <f t="shared" si="19"/>
        <v>0</v>
      </c>
    </row>
    <row r="250" spans="1:8" ht="17.25" customHeight="1">
      <c r="A250" s="40">
        <v>1610</v>
      </c>
      <c r="B250" s="99" t="s">
        <v>207</v>
      </c>
      <c r="C250" s="99"/>
      <c r="D250" s="41"/>
      <c r="E250" s="42">
        <v>0</v>
      </c>
      <c r="F250" s="41">
        <v>0</v>
      </c>
      <c r="G250" s="43">
        <f t="shared" si="18"/>
        <v>0</v>
      </c>
      <c r="H250" s="43">
        <f t="shared" si="19"/>
        <v>0</v>
      </c>
    </row>
    <row r="251" spans="1:8" ht="17.25" customHeight="1">
      <c r="A251" s="40">
        <v>1611</v>
      </c>
      <c r="B251" s="99" t="s">
        <v>183</v>
      </c>
      <c r="C251" s="99"/>
      <c r="D251" s="41"/>
      <c r="E251" s="42">
        <v>0</v>
      </c>
      <c r="F251" s="41">
        <v>0</v>
      </c>
      <c r="G251" s="43">
        <f t="shared" si="18"/>
        <v>0</v>
      </c>
      <c r="H251" s="43">
        <f t="shared" si="19"/>
        <v>0</v>
      </c>
    </row>
    <row r="252" spans="1:8" ht="17.25" customHeight="1">
      <c r="A252" s="40">
        <v>1612</v>
      </c>
      <c r="B252" s="99" t="s">
        <v>208</v>
      </c>
      <c r="C252" s="99"/>
      <c r="D252" s="41"/>
      <c r="E252" s="42">
        <v>0</v>
      </c>
      <c r="F252" s="41">
        <v>0</v>
      </c>
      <c r="G252" s="43">
        <f t="shared" si="18"/>
        <v>0</v>
      </c>
      <c r="H252" s="43">
        <f t="shared" si="19"/>
        <v>0</v>
      </c>
    </row>
    <row r="253" spans="1:8" ht="17.25" customHeight="1">
      <c r="A253" s="40">
        <v>1613</v>
      </c>
      <c r="B253" s="99" t="s">
        <v>209</v>
      </c>
      <c r="C253" s="99"/>
      <c r="D253" s="41"/>
      <c r="E253" s="42">
        <v>0</v>
      </c>
      <c r="F253" s="41">
        <v>0</v>
      </c>
      <c r="G253" s="43">
        <f t="shared" si="18"/>
        <v>0</v>
      </c>
      <c r="H253" s="43">
        <f t="shared" si="19"/>
        <v>0</v>
      </c>
    </row>
    <row r="254" spans="1:8" ht="17.25" customHeight="1">
      <c r="A254" s="40">
        <v>1614</v>
      </c>
      <c r="B254" s="99" t="s">
        <v>210</v>
      </c>
      <c r="C254" s="99"/>
      <c r="D254" s="41"/>
      <c r="E254" s="42">
        <v>0</v>
      </c>
      <c r="F254" s="41">
        <v>0</v>
      </c>
      <c r="G254" s="43">
        <f t="shared" si="18"/>
        <v>0</v>
      </c>
      <c r="H254" s="43">
        <f t="shared" si="19"/>
        <v>0</v>
      </c>
    </row>
    <row r="255" spans="1:8" ht="17.25" customHeight="1">
      <c r="A255" s="40">
        <v>1615</v>
      </c>
      <c r="B255" s="99" t="s">
        <v>53</v>
      </c>
      <c r="C255" s="99"/>
      <c r="D255" s="41"/>
      <c r="E255" s="42">
        <v>0</v>
      </c>
      <c r="F255" s="41">
        <v>0</v>
      </c>
      <c r="G255" s="43">
        <f t="shared" si="18"/>
        <v>0</v>
      </c>
      <c r="H255" s="43">
        <f t="shared" si="19"/>
        <v>0</v>
      </c>
    </row>
    <row r="256" spans="1:8" ht="17.25" customHeight="1">
      <c r="A256" s="44"/>
      <c r="B256" s="98" t="s">
        <v>31</v>
      </c>
      <c r="C256" s="98"/>
      <c r="D256" s="45"/>
      <c r="E256" s="46"/>
      <c r="F256" s="45"/>
      <c r="G256" s="47">
        <f>SUM(G241:G255)</f>
        <v>0</v>
      </c>
      <c r="H256" s="47">
        <f>SUM(H241:H255)</f>
        <v>0</v>
      </c>
    </row>
    <row r="257" spans="1:8" ht="9" customHeight="1">
      <c r="A257" s="5"/>
      <c r="B257" s="32"/>
      <c r="C257" s="32"/>
      <c r="D257" s="33"/>
      <c r="E257" s="34"/>
      <c r="F257" s="35"/>
      <c r="G257" s="36"/>
      <c r="H257" s="36"/>
    </row>
    <row r="258" spans="1:8" ht="21.75" customHeight="1">
      <c r="A258" s="50">
        <v>17</v>
      </c>
      <c r="B258" s="100" t="s">
        <v>22</v>
      </c>
      <c r="C258" s="100"/>
      <c r="D258" s="100"/>
      <c r="E258" s="100"/>
      <c r="F258" s="100"/>
      <c r="G258" s="100"/>
      <c r="H258" s="100"/>
    </row>
    <row r="259" spans="1:8" ht="17.25" customHeight="1">
      <c r="A259" s="40">
        <v>1701</v>
      </c>
      <c r="B259" s="99" t="s">
        <v>211</v>
      </c>
      <c r="C259" s="99"/>
      <c r="D259" s="41"/>
      <c r="E259" s="42">
        <v>0</v>
      </c>
      <c r="F259" s="41">
        <v>0</v>
      </c>
      <c r="G259" s="43">
        <f aca="true" t="shared" si="20" ref="G259:G269">E259*F259</f>
        <v>0</v>
      </c>
      <c r="H259" s="43">
        <f aca="true" t="shared" si="21" ref="H259:H269">G259</f>
        <v>0</v>
      </c>
    </row>
    <row r="260" spans="1:8" ht="17.25" customHeight="1">
      <c r="A260" s="40">
        <v>1702</v>
      </c>
      <c r="B260" s="99" t="s">
        <v>212</v>
      </c>
      <c r="C260" s="99"/>
      <c r="D260" s="41"/>
      <c r="E260" s="42">
        <v>0</v>
      </c>
      <c r="F260" s="41">
        <v>0</v>
      </c>
      <c r="G260" s="43">
        <f t="shared" si="20"/>
        <v>0</v>
      </c>
      <c r="H260" s="43">
        <f t="shared" si="21"/>
        <v>0</v>
      </c>
    </row>
    <row r="261" spans="1:8" ht="17.25" customHeight="1">
      <c r="A261" s="40">
        <v>1703</v>
      </c>
      <c r="B261" s="99" t="s">
        <v>213</v>
      </c>
      <c r="C261" s="99"/>
      <c r="D261" s="41"/>
      <c r="E261" s="42">
        <v>0</v>
      </c>
      <c r="F261" s="41">
        <v>0</v>
      </c>
      <c r="G261" s="43">
        <f t="shared" si="20"/>
        <v>0</v>
      </c>
      <c r="H261" s="43">
        <f t="shared" si="21"/>
        <v>0</v>
      </c>
    </row>
    <row r="262" spans="1:8" ht="17.25" customHeight="1">
      <c r="A262" s="40">
        <v>1704</v>
      </c>
      <c r="B262" s="99" t="s">
        <v>214</v>
      </c>
      <c r="C262" s="99"/>
      <c r="D262" s="41"/>
      <c r="E262" s="42">
        <v>0</v>
      </c>
      <c r="F262" s="41">
        <v>0</v>
      </c>
      <c r="G262" s="43">
        <f t="shared" si="20"/>
        <v>0</v>
      </c>
      <c r="H262" s="43">
        <f t="shared" si="21"/>
        <v>0</v>
      </c>
    </row>
    <row r="263" spans="1:8" ht="17.25" customHeight="1">
      <c r="A263" s="40">
        <v>1705</v>
      </c>
      <c r="B263" s="99" t="s">
        <v>215</v>
      </c>
      <c r="C263" s="99"/>
      <c r="D263" s="41"/>
      <c r="E263" s="42">
        <v>0</v>
      </c>
      <c r="F263" s="41">
        <v>0</v>
      </c>
      <c r="G263" s="43">
        <f t="shared" si="20"/>
        <v>0</v>
      </c>
      <c r="H263" s="43">
        <f t="shared" si="21"/>
        <v>0</v>
      </c>
    </row>
    <row r="264" spans="1:8" ht="17.25" customHeight="1">
      <c r="A264" s="40">
        <v>1706</v>
      </c>
      <c r="B264" s="99" t="s">
        <v>216</v>
      </c>
      <c r="C264" s="99"/>
      <c r="D264" s="41"/>
      <c r="E264" s="42">
        <v>0</v>
      </c>
      <c r="F264" s="41">
        <v>0</v>
      </c>
      <c r="G264" s="43">
        <f t="shared" si="20"/>
        <v>0</v>
      </c>
      <c r="H264" s="43">
        <f t="shared" si="21"/>
        <v>0</v>
      </c>
    </row>
    <row r="265" spans="1:8" ht="17.25" customHeight="1">
      <c r="A265" s="40">
        <v>1707</v>
      </c>
      <c r="B265" s="99" t="s">
        <v>217</v>
      </c>
      <c r="C265" s="99"/>
      <c r="D265" s="41"/>
      <c r="E265" s="42">
        <v>0</v>
      </c>
      <c r="F265" s="41">
        <v>0</v>
      </c>
      <c r="G265" s="43">
        <f t="shared" si="20"/>
        <v>0</v>
      </c>
      <c r="H265" s="43">
        <f t="shared" si="21"/>
        <v>0</v>
      </c>
    </row>
    <row r="266" spans="1:8" ht="17.25" customHeight="1">
      <c r="A266" s="40">
        <v>1708</v>
      </c>
      <c r="B266" s="99" t="s">
        <v>218</v>
      </c>
      <c r="C266" s="99"/>
      <c r="D266" s="41"/>
      <c r="E266" s="42">
        <v>0</v>
      </c>
      <c r="F266" s="41">
        <v>0</v>
      </c>
      <c r="G266" s="43">
        <f t="shared" si="20"/>
        <v>0</v>
      </c>
      <c r="H266" s="43">
        <f t="shared" si="21"/>
        <v>0</v>
      </c>
    </row>
    <row r="267" spans="1:8" ht="17.25" customHeight="1">
      <c r="A267" s="40">
        <v>1709</v>
      </c>
      <c r="B267" s="99" t="s">
        <v>207</v>
      </c>
      <c r="C267" s="99"/>
      <c r="D267" s="41"/>
      <c r="E267" s="42">
        <v>0</v>
      </c>
      <c r="F267" s="41">
        <v>0</v>
      </c>
      <c r="G267" s="43">
        <f t="shared" si="20"/>
        <v>0</v>
      </c>
      <c r="H267" s="43">
        <f t="shared" si="21"/>
        <v>0</v>
      </c>
    </row>
    <row r="268" spans="1:8" ht="17.25" customHeight="1">
      <c r="A268" s="40">
        <v>1710</v>
      </c>
      <c r="B268" s="99" t="s">
        <v>219</v>
      </c>
      <c r="C268" s="99"/>
      <c r="D268" s="41"/>
      <c r="E268" s="42">
        <v>0</v>
      </c>
      <c r="F268" s="41">
        <v>0</v>
      </c>
      <c r="G268" s="43">
        <f t="shared" si="20"/>
        <v>0</v>
      </c>
      <c r="H268" s="43">
        <f t="shared" si="21"/>
        <v>0</v>
      </c>
    </row>
    <row r="269" spans="1:8" ht="17.25" customHeight="1">
      <c r="A269" s="40">
        <v>1711</v>
      </c>
      <c r="B269" s="99" t="s">
        <v>53</v>
      </c>
      <c r="C269" s="99"/>
      <c r="D269" s="41"/>
      <c r="E269" s="42">
        <v>0</v>
      </c>
      <c r="F269" s="41">
        <v>0</v>
      </c>
      <c r="G269" s="43">
        <f t="shared" si="20"/>
        <v>0</v>
      </c>
      <c r="H269" s="43">
        <f t="shared" si="21"/>
        <v>0</v>
      </c>
    </row>
    <row r="270" spans="1:8" ht="17.25" customHeight="1">
      <c r="A270" s="44"/>
      <c r="B270" s="98" t="s">
        <v>31</v>
      </c>
      <c r="C270" s="98"/>
      <c r="D270" s="45"/>
      <c r="E270" s="46"/>
      <c r="F270" s="45"/>
      <c r="G270" s="47">
        <f>SUM(G259:G269)</f>
        <v>0</v>
      </c>
      <c r="H270" s="47">
        <f>SUM(H259:H269)</f>
        <v>0</v>
      </c>
    </row>
    <row r="271" spans="1:8" ht="9" customHeight="1">
      <c r="A271" s="5"/>
      <c r="B271" s="32"/>
      <c r="C271" s="32"/>
      <c r="D271" s="33"/>
      <c r="E271" s="34"/>
      <c r="F271" s="35"/>
      <c r="G271" s="36"/>
      <c r="H271" s="36"/>
    </row>
    <row r="272" spans="1:8" ht="21.75" customHeight="1">
      <c r="A272" s="50">
        <v>18</v>
      </c>
      <c r="B272" s="100" t="s">
        <v>220</v>
      </c>
      <c r="C272" s="100"/>
      <c r="D272" s="100"/>
      <c r="E272" s="100"/>
      <c r="F272" s="100"/>
      <c r="G272" s="100"/>
      <c r="H272" s="100"/>
    </row>
    <row r="273" spans="1:8" ht="17.25" customHeight="1">
      <c r="A273" s="40">
        <v>1801</v>
      </c>
      <c r="B273" s="99" t="s">
        <v>221</v>
      </c>
      <c r="C273" s="99"/>
      <c r="D273" s="41"/>
      <c r="E273" s="42">
        <v>0</v>
      </c>
      <c r="F273" s="41">
        <v>0</v>
      </c>
      <c r="G273" s="43">
        <f aca="true" t="shared" si="22" ref="G273:G280">E273*F273</f>
        <v>0</v>
      </c>
      <c r="H273" s="43">
        <f aca="true" t="shared" si="23" ref="H273:H280">G273</f>
        <v>0</v>
      </c>
    </row>
    <row r="274" spans="1:8" ht="17.25" customHeight="1">
      <c r="A274" s="40">
        <v>1802</v>
      </c>
      <c r="B274" s="99" t="s">
        <v>222</v>
      </c>
      <c r="C274" s="99"/>
      <c r="D274" s="41"/>
      <c r="E274" s="42">
        <v>0</v>
      </c>
      <c r="F274" s="41">
        <v>0</v>
      </c>
      <c r="G274" s="43">
        <f t="shared" si="22"/>
        <v>0</v>
      </c>
      <c r="H274" s="43">
        <f t="shared" si="23"/>
        <v>0</v>
      </c>
    </row>
    <row r="275" spans="1:8" ht="17.25" customHeight="1">
      <c r="A275" s="40">
        <v>1803</v>
      </c>
      <c r="B275" s="99" t="s">
        <v>223</v>
      </c>
      <c r="C275" s="99"/>
      <c r="D275" s="41"/>
      <c r="E275" s="42">
        <v>0</v>
      </c>
      <c r="F275" s="41">
        <v>0</v>
      </c>
      <c r="G275" s="43">
        <f t="shared" si="22"/>
        <v>0</v>
      </c>
      <c r="H275" s="43">
        <f t="shared" si="23"/>
        <v>0</v>
      </c>
    </row>
    <row r="276" spans="1:8" ht="17.25" customHeight="1">
      <c r="A276" s="40">
        <v>1804</v>
      </c>
      <c r="B276" s="99" t="s">
        <v>224</v>
      </c>
      <c r="C276" s="99"/>
      <c r="D276" s="41"/>
      <c r="E276" s="42">
        <v>0</v>
      </c>
      <c r="F276" s="41">
        <v>0</v>
      </c>
      <c r="G276" s="43">
        <f t="shared" si="22"/>
        <v>0</v>
      </c>
      <c r="H276" s="43">
        <f t="shared" si="23"/>
        <v>0</v>
      </c>
    </row>
    <row r="277" spans="1:8" ht="17.25" customHeight="1">
      <c r="A277" s="40">
        <v>1805</v>
      </c>
      <c r="B277" s="99" t="s">
        <v>225</v>
      </c>
      <c r="C277" s="99"/>
      <c r="D277" s="41"/>
      <c r="E277" s="42">
        <v>0</v>
      </c>
      <c r="F277" s="41">
        <v>0</v>
      </c>
      <c r="G277" s="43">
        <f t="shared" si="22"/>
        <v>0</v>
      </c>
      <c r="H277" s="43">
        <f t="shared" si="23"/>
        <v>0</v>
      </c>
    </row>
    <row r="278" spans="1:8" ht="17.25" customHeight="1">
      <c r="A278" s="40">
        <v>1806</v>
      </c>
      <c r="B278" s="99" t="s">
        <v>226</v>
      </c>
      <c r="C278" s="99"/>
      <c r="D278" s="41"/>
      <c r="E278" s="42">
        <v>0</v>
      </c>
      <c r="F278" s="41">
        <v>0</v>
      </c>
      <c r="G278" s="43">
        <f t="shared" si="22"/>
        <v>0</v>
      </c>
      <c r="H278" s="43">
        <f t="shared" si="23"/>
        <v>0</v>
      </c>
    </row>
    <row r="279" spans="1:8" ht="17.25" customHeight="1">
      <c r="A279" s="40">
        <v>1807</v>
      </c>
      <c r="B279" s="99" t="s">
        <v>227</v>
      </c>
      <c r="C279" s="99"/>
      <c r="D279" s="41"/>
      <c r="E279" s="42">
        <v>0</v>
      </c>
      <c r="F279" s="41">
        <v>0</v>
      </c>
      <c r="G279" s="43">
        <f t="shared" si="22"/>
        <v>0</v>
      </c>
      <c r="H279" s="43">
        <f t="shared" si="23"/>
        <v>0</v>
      </c>
    </row>
    <row r="280" spans="1:8" ht="17.25" customHeight="1">
      <c r="A280" s="40">
        <v>1808</v>
      </c>
      <c r="B280" s="99" t="s">
        <v>53</v>
      </c>
      <c r="C280" s="99"/>
      <c r="D280" s="41"/>
      <c r="E280" s="42">
        <v>0</v>
      </c>
      <c r="F280" s="41">
        <v>0</v>
      </c>
      <c r="G280" s="43">
        <f t="shared" si="22"/>
        <v>0</v>
      </c>
      <c r="H280" s="43">
        <f t="shared" si="23"/>
        <v>0</v>
      </c>
    </row>
    <row r="281" spans="1:8" ht="17.25" customHeight="1">
      <c r="A281" s="44"/>
      <c r="B281" s="98" t="s">
        <v>31</v>
      </c>
      <c r="C281" s="98"/>
      <c r="D281" s="45"/>
      <c r="E281" s="46"/>
      <c r="F281" s="45"/>
      <c r="G281" s="47">
        <f>SUM(G273:G280)</f>
        <v>0</v>
      </c>
      <c r="H281" s="47">
        <f>SUM(H273:H280)</f>
        <v>0</v>
      </c>
    </row>
    <row r="282" spans="1:8" ht="9" customHeight="1">
      <c r="A282" s="5"/>
      <c r="B282" s="32"/>
      <c r="C282" s="32"/>
      <c r="D282" s="33"/>
      <c r="E282" s="34"/>
      <c r="F282" s="35"/>
      <c r="G282" s="36"/>
      <c r="H282" s="36"/>
    </row>
    <row r="283" spans="1:8" ht="21.75" customHeight="1">
      <c r="A283" s="50">
        <v>19</v>
      </c>
      <c r="B283" s="100" t="s">
        <v>24</v>
      </c>
      <c r="C283" s="100"/>
      <c r="D283" s="100"/>
      <c r="E283" s="100"/>
      <c r="F283" s="100"/>
      <c r="G283" s="100"/>
      <c r="H283" s="100"/>
    </row>
    <row r="284" spans="1:9" s="52" customFormat="1" ht="17.25" customHeight="1">
      <c r="A284" s="40">
        <v>1901</v>
      </c>
      <c r="B284" s="99" t="s">
        <v>228</v>
      </c>
      <c r="C284" s="99"/>
      <c r="D284" s="41"/>
      <c r="E284" s="42">
        <v>0</v>
      </c>
      <c r="F284" s="41">
        <v>0</v>
      </c>
      <c r="G284" s="43">
        <f aca="true" t="shared" si="24" ref="G284:G289">E284*F284</f>
        <v>0</v>
      </c>
      <c r="H284" s="43">
        <f aca="true" t="shared" si="25" ref="H284:H289">G284</f>
        <v>0</v>
      </c>
      <c r="I284" s="12"/>
    </row>
    <row r="285" spans="1:9" s="52" customFormat="1" ht="17.25" customHeight="1">
      <c r="A285" s="40">
        <v>1902</v>
      </c>
      <c r="B285" s="99" t="s">
        <v>229</v>
      </c>
      <c r="C285" s="99"/>
      <c r="D285" s="41"/>
      <c r="E285" s="42">
        <v>0</v>
      </c>
      <c r="F285" s="41">
        <v>0</v>
      </c>
      <c r="G285" s="43">
        <f t="shared" si="24"/>
        <v>0</v>
      </c>
      <c r="H285" s="43">
        <f t="shared" si="25"/>
        <v>0</v>
      </c>
      <c r="I285" s="12"/>
    </row>
    <row r="286" spans="1:9" s="52" customFormat="1" ht="17.25" customHeight="1">
      <c r="A286" s="40">
        <v>1903</v>
      </c>
      <c r="B286" s="99" t="s">
        <v>230</v>
      </c>
      <c r="C286" s="99"/>
      <c r="D286" s="41"/>
      <c r="E286" s="42">
        <v>0</v>
      </c>
      <c r="F286" s="41">
        <v>0</v>
      </c>
      <c r="G286" s="43">
        <f t="shared" si="24"/>
        <v>0</v>
      </c>
      <c r="H286" s="43">
        <f t="shared" si="25"/>
        <v>0</v>
      </c>
      <c r="I286" s="12"/>
    </row>
    <row r="287" spans="1:9" s="52" customFormat="1" ht="17.25" customHeight="1">
      <c r="A287" s="40">
        <v>1904</v>
      </c>
      <c r="B287" s="99" t="s">
        <v>231</v>
      </c>
      <c r="C287" s="99"/>
      <c r="D287" s="41"/>
      <c r="E287" s="42">
        <v>0</v>
      </c>
      <c r="F287" s="41">
        <v>0</v>
      </c>
      <c r="G287" s="43">
        <f t="shared" si="24"/>
        <v>0</v>
      </c>
      <c r="H287" s="43">
        <f t="shared" si="25"/>
        <v>0</v>
      </c>
      <c r="I287" s="12"/>
    </row>
    <row r="288" spans="1:8" ht="17.25" customHeight="1">
      <c r="A288" s="40">
        <v>1905</v>
      </c>
      <c r="B288" s="99" t="s">
        <v>232</v>
      </c>
      <c r="C288" s="99"/>
      <c r="D288" s="41"/>
      <c r="E288" s="42">
        <v>0</v>
      </c>
      <c r="F288" s="41">
        <v>0</v>
      </c>
      <c r="G288" s="43">
        <f t="shared" si="24"/>
        <v>0</v>
      </c>
      <c r="H288" s="43">
        <f t="shared" si="25"/>
        <v>0</v>
      </c>
    </row>
    <row r="289" spans="1:8" ht="17.25" customHeight="1">
      <c r="A289" s="40">
        <v>1906</v>
      </c>
      <c r="B289" s="99" t="s">
        <v>53</v>
      </c>
      <c r="C289" s="99"/>
      <c r="D289" s="41"/>
      <c r="E289" s="42">
        <v>0</v>
      </c>
      <c r="F289" s="41">
        <v>0</v>
      </c>
      <c r="G289" s="43">
        <f t="shared" si="24"/>
        <v>0</v>
      </c>
      <c r="H289" s="43">
        <f t="shared" si="25"/>
        <v>0</v>
      </c>
    </row>
    <row r="290" spans="1:8" ht="17.25" customHeight="1">
      <c r="A290" s="44"/>
      <c r="B290" s="98" t="s">
        <v>31</v>
      </c>
      <c r="C290" s="98"/>
      <c r="D290" s="45"/>
      <c r="E290" s="46"/>
      <c r="F290" s="45"/>
      <c r="G290" s="47">
        <f>SUM(G284:G289)</f>
        <v>0</v>
      </c>
      <c r="H290" s="47">
        <f>SUM(H284:H289)</f>
        <v>0</v>
      </c>
    </row>
    <row r="291" spans="1:8" ht="9" customHeight="1">
      <c r="A291" s="5"/>
      <c r="B291" s="32"/>
      <c r="C291" s="32"/>
      <c r="D291" s="33"/>
      <c r="E291" s="34"/>
      <c r="F291" s="35"/>
      <c r="G291" s="36"/>
      <c r="H291" s="36"/>
    </row>
    <row r="292" spans="1:8" ht="21.75" customHeight="1">
      <c r="A292" s="50">
        <v>20</v>
      </c>
      <c r="B292" s="100" t="s">
        <v>25</v>
      </c>
      <c r="C292" s="100"/>
      <c r="D292" s="100"/>
      <c r="E292" s="100"/>
      <c r="F292" s="100"/>
      <c r="G292" s="100"/>
      <c r="H292" s="100"/>
    </row>
    <row r="293" spans="1:8" ht="17.25" customHeight="1">
      <c r="A293" s="40">
        <v>2001</v>
      </c>
      <c r="B293" s="99" t="s">
        <v>233</v>
      </c>
      <c r="C293" s="99"/>
      <c r="D293" s="41"/>
      <c r="E293" s="42">
        <v>0</v>
      </c>
      <c r="F293" s="41">
        <v>0</v>
      </c>
      <c r="G293" s="43">
        <f aca="true" t="shared" si="26" ref="G293:G303">E293*F293</f>
        <v>0</v>
      </c>
      <c r="H293" s="43">
        <f aca="true" t="shared" si="27" ref="H293:H303">G293</f>
        <v>0</v>
      </c>
    </row>
    <row r="294" spans="1:8" ht="17.25" customHeight="1">
      <c r="A294" s="40">
        <v>2002</v>
      </c>
      <c r="B294" s="99" t="s">
        <v>76</v>
      </c>
      <c r="C294" s="99"/>
      <c r="D294" s="41"/>
      <c r="E294" s="42">
        <v>0</v>
      </c>
      <c r="F294" s="41">
        <v>0</v>
      </c>
      <c r="G294" s="43">
        <f t="shared" si="26"/>
        <v>0</v>
      </c>
      <c r="H294" s="43">
        <f t="shared" si="27"/>
        <v>0</v>
      </c>
    </row>
    <row r="295" spans="1:8" ht="17.25" customHeight="1">
      <c r="A295" s="40">
        <v>2003</v>
      </c>
      <c r="B295" s="99" t="s">
        <v>78</v>
      </c>
      <c r="C295" s="99"/>
      <c r="D295" s="41"/>
      <c r="E295" s="42">
        <v>0</v>
      </c>
      <c r="F295" s="41">
        <v>0</v>
      </c>
      <c r="G295" s="43">
        <f t="shared" si="26"/>
        <v>0</v>
      </c>
      <c r="H295" s="43">
        <f t="shared" si="27"/>
        <v>0</v>
      </c>
    </row>
    <row r="296" spans="1:8" ht="17.25" customHeight="1">
      <c r="A296" s="40">
        <v>2004</v>
      </c>
      <c r="B296" s="99" t="s">
        <v>234</v>
      </c>
      <c r="C296" s="99"/>
      <c r="D296" s="41"/>
      <c r="E296" s="42">
        <v>0</v>
      </c>
      <c r="F296" s="41">
        <v>0</v>
      </c>
      <c r="G296" s="43">
        <f t="shared" si="26"/>
        <v>0</v>
      </c>
      <c r="H296" s="43">
        <f t="shared" si="27"/>
        <v>0</v>
      </c>
    </row>
    <row r="297" spans="1:8" ht="17.25" customHeight="1">
      <c r="A297" s="40">
        <v>2005</v>
      </c>
      <c r="B297" s="99" t="s">
        <v>235</v>
      </c>
      <c r="C297" s="99"/>
      <c r="D297" s="41"/>
      <c r="E297" s="42">
        <v>0</v>
      </c>
      <c r="F297" s="41">
        <v>0</v>
      </c>
      <c r="G297" s="43">
        <f t="shared" si="26"/>
        <v>0</v>
      </c>
      <c r="H297" s="43">
        <f t="shared" si="27"/>
        <v>0</v>
      </c>
    </row>
    <row r="298" spans="1:8" ht="17.25" customHeight="1">
      <c r="A298" s="40">
        <v>2006</v>
      </c>
      <c r="B298" s="99" t="s">
        <v>236</v>
      </c>
      <c r="C298" s="99"/>
      <c r="D298" s="41"/>
      <c r="E298" s="42">
        <v>0</v>
      </c>
      <c r="F298" s="41">
        <v>0</v>
      </c>
      <c r="G298" s="43">
        <f t="shared" si="26"/>
        <v>0</v>
      </c>
      <c r="H298" s="43">
        <f t="shared" si="27"/>
        <v>0</v>
      </c>
    </row>
    <row r="299" spans="1:8" ht="17.25" customHeight="1">
      <c r="A299" s="40">
        <v>2007</v>
      </c>
      <c r="B299" s="99" t="s">
        <v>237</v>
      </c>
      <c r="C299" s="99"/>
      <c r="D299" s="41"/>
      <c r="E299" s="42">
        <v>0</v>
      </c>
      <c r="F299" s="41">
        <v>0</v>
      </c>
      <c r="G299" s="43">
        <f t="shared" si="26"/>
        <v>0</v>
      </c>
      <c r="H299" s="43">
        <f t="shared" si="27"/>
        <v>0</v>
      </c>
    </row>
    <row r="300" spans="1:9" ht="17.25" customHeight="1">
      <c r="A300" s="40">
        <v>2008</v>
      </c>
      <c r="B300" s="99" t="s">
        <v>53</v>
      </c>
      <c r="C300" s="99"/>
      <c r="D300" s="41"/>
      <c r="E300" s="42">
        <v>0</v>
      </c>
      <c r="F300" s="41">
        <v>0</v>
      </c>
      <c r="G300" s="43">
        <f t="shared" si="26"/>
        <v>0</v>
      </c>
      <c r="H300" s="43">
        <f t="shared" si="27"/>
        <v>0</v>
      </c>
      <c r="I300" s="52"/>
    </row>
    <row r="301" spans="1:9" ht="17.25" customHeight="1">
      <c r="A301" s="40">
        <v>2009</v>
      </c>
      <c r="B301" s="99" t="s">
        <v>238</v>
      </c>
      <c r="C301" s="99"/>
      <c r="D301" s="41"/>
      <c r="E301" s="42">
        <v>0</v>
      </c>
      <c r="F301" s="41">
        <v>0</v>
      </c>
      <c r="G301" s="43">
        <f t="shared" si="26"/>
        <v>0</v>
      </c>
      <c r="H301" s="43">
        <f t="shared" si="27"/>
        <v>0</v>
      </c>
      <c r="I301" s="52"/>
    </row>
    <row r="302" spans="1:9" ht="17.25" customHeight="1">
      <c r="A302" s="40">
        <v>2010</v>
      </c>
      <c r="B302" s="99" t="s">
        <v>239</v>
      </c>
      <c r="C302" s="99"/>
      <c r="D302" s="41"/>
      <c r="E302" s="42">
        <v>0</v>
      </c>
      <c r="F302" s="41">
        <v>0</v>
      </c>
      <c r="G302" s="43">
        <f t="shared" si="26"/>
        <v>0</v>
      </c>
      <c r="H302" s="43">
        <f t="shared" si="27"/>
        <v>0</v>
      </c>
      <c r="I302" s="52"/>
    </row>
    <row r="303" spans="1:9" ht="17.25" customHeight="1">
      <c r="A303" s="40">
        <v>2011</v>
      </c>
      <c r="B303" s="99" t="s">
        <v>240</v>
      </c>
      <c r="C303" s="99"/>
      <c r="D303" s="41"/>
      <c r="E303" s="42">
        <v>0</v>
      </c>
      <c r="F303" s="41">
        <v>0</v>
      </c>
      <c r="G303" s="43">
        <f t="shared" si="26"/>
        <v>0</v>
      </c>
      <c r="H303" s="43">
        <f t="shared" si="27"/>
        <v>0</v>
      </c>
      <c r="I303" s="52"/>
    </row>
    <row r="304" spans="1:8" ht="17.25" customHeight="1" thickBot="1">
      <c r="A304" s="44"/>
      <c r="B304" s="98" t="s">
        <v>31</v>
      </c>
      <c r="C304" s="98"/>
      <c r="D304" s="45"/>
      <c r="E304" s="46"/>
      <c r="F304" s="45"/>
      <c r="G304" s="47">
        <f>SUM(G293:G303)</f>
        <v>0</v>
      </c>
      <c r="H304" s="47">
        <f>SUM(H293:H303)</f>
        <v>0</v>
      </c>
    </row>
    <row r="305" spans="1:8" ht="9" customHeight="1">
      <c r="A305" s="5"/>
      <c r="B305" s="32"/>
      <c r="C305" s="32"/>
      <c r="D305" s="33"/>
      <c r="E305" s="34"/>
      <c r="F305" s="35"/>
      <c r="G305" s="36"/>
      <c r="H305" s="36"/>
    </row>
    <row r="306" spans="1:8" ht="21.75" customHeight="1" thickBot="1">
      <c r="A306" s="112" t="s">
        <v>27</v>
      </c>
      <c r="B306" s="113"/>
      <c r="C306" s="113"/>
      <c r="D306" s="113"/>
      <c r="E306" s="113"/>
      <c r="F306" s="114"/>
      <c r="G306" s="47">
        <f>G304+G290+G281+G270+G256+G238+G231+G220+G210+G190+G175+G144+G130+G119+G111+G101+G93+G88+G80+G41</f>
        <v>0</v>
      </c>
      <c r="H306" s="47">
        <f>H304+H290+H281+H270+H256+H238+H231+H220+H210+H190+H175+H144+H130+H119+H111+H101+H93+H88+H80+H41</f>
        <v>0</v>
      </c>
    </row>
    <row r="307" spans="1:8" ht="9" customHeight="1">
      <c r="A307" s="53"/>
      <c r="B307" s="53"/>
      <c r="C307" s="53"/>
      <c r="D307" s="54"/>
      <c r="E307" s="55"/>
      <c r="F307" s="56"/>
      <c r="G307" s="36"/>
      <c r="H307" s="36"/>
    </row>
    <row r="308" spans="1:8" ht="21.75" customHeight="1" thickBot="1">
      <c r="A308" s="112" t="s">
        <v>28</v>
      </c>
      <c r="B308" s="113"/>
      <c r="C308" s="113"/>
      <c r="D308" s="113"/>
      <c r="E308" s="113"/>
      <c r="F308" s="114"/>
      <c r="G308" s="47">
        <f>G306-G44-G83-G84</f>
        <v>0</v>
      </c>
      <c r="H308" s="47">
        <f>H306-H44-H83-H84</f>
        <v>0</v>
      </c>
    </row>
    <row r="309" spans="1:8" ht="9" customHeight="1">
      <c r="A309" s="5"/>
      <c r="B309" s="32"/>
      <c r="C309" s="32"/>
      <c r="D309" s="33"/>
      <c r="E309" s="34"/>
      <c r="F309" s="35"/>
      <c r="G309" s="36"/>
      <c r="H309" s="36"/>
    </row>
    <row r="310" spans="1:8" ht="17.25" customHeight="1">
      <c r="A310" s="57">
        <v>2101</v>
      </c>
      <c r="B310" s="115" t="s">
        <v>258</v>
      </c>
      <c r="C310" s="116"/>
      <c r="D310" s="117" t="s">
        <v>241</v>
      </c>
      <c r="E310" s="118"/>
      <c r="F310" s="58" t="str">
        <f>IF('Podrobný rozpočet'!G310=0,"0 %",'Podrobný rozpočet'!G310/G306)</f>
        <v>0 %</v>
      </c>
      <c r="G310" s="59">
        <v>0</v>
      </c>
      <c r="H310" s="59">
        <v>0</v>
      </c>
    </row>
    <row r="311" spans="1:8" ht="17.25" customHeight="1">
      <c r="A311" s="40">
        <v>2102</v>
      </c>
      <c r="B311" s="119" t="s">
        <v>29</v>
      </c>
      <c r="C311" s="120"/>
      <c r="D311" s="60"/>
      <c r="E311" s="61"/>
      <c r="F311" s="58"/>
      <c r="G311" s="42">
        <v>0</v>
      </c>
      <c r="H311" s="43">
        <f>G311</f>
        <v>0</v>
      </c>
    </row>
    <row r="312" spans="1:8" ht="17.25" customHeight="1">
      <c r="A312" s="57">
        <v>2103</v>
      </c>
      <c r="B312" s="119" t="s">
        <v>259</v>
      </c>
      <c r="C312" s="120"/>
      <c r="D312" s="117" t="s">
        <v>242</v>
      </c>
      <c r="E312" s="118"/>
      <c r="F312" s="58" t="str">
        <f>IF('Podrobný rozpočet'!G312=0,"0 %",'Podrobný rozpočet'!G312/G308)</f>
        <v>0 %</v>
      </c>
      <c r="G312" s="42">
        <v>0</v>
      </c>
      <c r="H312" s="43">
        <f>G312</f>
        <v>0</v>
      </c>
    </row>
    <row r="313" spans="1:8" ht="17.25" customHeight="1" thickBot="1">
      <c r="A313" s="62">
        <v>2104</v>
      </c>
      <c r="B313" s="126" t="s">
        <v>243</v>
      </c>
      <c r="C313" s="127"/>
      <c r="D313" s="124" t="s">
        <v>241</v>
      </c>
      <c r="E313" s="125"/>
      <c r="F313" s="63" t="str">
        <f>IF('Podrobný rozpočet'!G313=0,"0 %",'Podrobný rozpočet'!G313/G306)</f>
        <v>0 %</v>
      </c>
      <c r="G313" s="64">
        <v>0</v>
      </c>
      <c r="H313" s="65">
        <f>G313</f>
        <v>0</v>
      </c>
    </row>
    <row r="314" spans="1:8" ht="9" customHeight="1" thickBot="1">
      <c r="A314" s="5"/>
      <c r="B314" s="32"/>
      <c r="C314" s="32"/>
      <c r="D314" s="33"/>
      <c r="E314" s="34"/>
      <c r="F314" s="35"/>
      <c r="G314" s="36"/>
      <c r="H314" s="37"/>
    </row>
    <row r="315" spans="1:8" ht="21.75" customHeight="1" thickBot="1">
      <c r="A315" s="121" t="s">
        <v>31</v>
      </c>
      <c r="B315" s="122"/>
      <c r="C315" s="122"/>
      <c r="D315" s="122"/>
      <c r="E315" s="122"/>
      <c r="F315" s="123"/>
      <c r="G315" s="66">
        <f>G306+G310+G311+G312+G313</f>
        <v>0</v>
      </c>
      <c r="H315" s="66">
        <f>H306+H310+H311+H312+H313</f>
        <v>0</v>
      </c>
    </row>
    <row r="316" spans="1:7" ht="17.25" customHeight="1">
      <c r="A316" s="67"/>
      <c r="F316" s="29"/>
      <c r="G316" s="68"/>
    </row>
  </sheetData>
  <sheetProtection/>
  <protectedRanges>
    <protectedRange sqref="G311:H313" name="Oblast22"/>
    <protectedRange sqref="D293:F303" name="Oblast21"/>
    <protectedRange sqref="D259:F269" name="Oblast18"/>
    <protectedRange sqref="D223:F230" name="Oblast15"/>
    <protectedRange sqref="D213:F219" name="Oblast14"/>
    <protectedRange sqref="D178:F189" name="Oblast12"/>
    <protectedRange sqref="D147:F174" name="Oblast11"/>
    <protectedRange sqref="D114:F118" name="Oblast8"/>
    <protectedRange sqref="D104:F110" name="Oblast7"/>
    <protectedRange sqref="D96:F100" name="Oblast6"/>
    <protectedRange sqref="C5:E6 F8:F9" name="Oblast1"/>
    <protectedRange sqref="D28:F40 H28:H40" name="Oblast2"/>
    <protectedRange sqref="D44:F79 H44:H79" name="Oblast3"/>
    <protectedRange sqref="D83:F87" name="Oblast4"/>
    <protectedRange sqref="D91:F92" name="Oblast5"/>
    <protectedRange sqref="D122:F129" name="Oblast9"/>
    <protectedRange sqref="D133:F143" name="Oblast10"/>
    <protectedRange sqref="D193:F209" name="Oblast13"/>
    <protectedRange sqref="D234:F237" name="Oblast16"/>
    <protectedRange sqref="D241:F255" name="Oblast17"/>
  </protectedRanges>
  <mergeCells count="291">
    <mergeCell ref="A306:F306"/>
    <mergeCell ref="B310:C310"/>
    <mergeCell ref="D310:E310"/>
    <mergeCell ref="B311:C311"/>
    <mergeCell ref="A315:F315"/>
    <mergeCell ref="D313:E313"/>
    <mergeCell ref="B313:C313"/>
    <mergeCell ref="D312:E312"/>
    <mergeCell ref="B312:C312"/>
    <mergeCell ref="A308:F308"/>
    <mergeCell ref="A1:D1"/>
    <mergeCell ref="A3:D3"/>
    <mergeCell ref="A5:B5"/>
    <mergeCell ref="C5:E5"/>
    <mergeCell ref="A6:B6"/>
    <mergeCell ref="C6:E6"/>
    <mergeCell ref="A2:D2"/>
    <mergeCell ref="B14:H14"/>
    <mergeCell ref="B15:H15"/>
    <mergeCell ref="A8:B9"/>
    <mergeCell ref="C8:E8"/>
    <mergeCell ref="C9:E9"/>
    <mergeCell ref="A11:H11"/>
    <mergeCell ref="B18:H18"/>
    <mergeCell ref="A20:H20"/>
    <mergeCell ref="A22:C25"/>
    <mergeCell ref="D22:D25"/>
    <mergeCell ref="E22:E25"/>
    <mergeCell ref="F22:F25"/>
    <mergeCell ref="G23:G25"/>
    <mergeCell ref="H23:H25"/>
    <mergeCell ref="B27:H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3:H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2:H82"/>
    <mergeCell ref="B83:C83"/>
    <mergeCell ref="B84:C84"/>
    <mergeCell ref="B85:C85"/>
    <mergeCell ref="B86:C86"/>
    <mergeCell ref="B87:C87"/>
    <mergeCell ref="B88:C88"/>
    <mergeCell ref="B90:H90"/>
    <mergeCell ref="B91:C91"/>
    <mergeCell ref="B92:C92"/>
    <mergeCell ref="B93:C93"/>
    <mergeCell ref="B95:H95"/>
    <mergeCell ref="B96:C96"/>
    <mergeCell ref="B97:C97"/>
    <mergeCell ref="B98:C98"/>
    <mergeCell ref="B99:C99"/>
    <mergeCell ref="B100:C100"/>
    <mergeCell ref="B101:C101"/>
    <mergeCell ref="B103:H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3:H113"/>
    <mergeCell ref="B114:C114"/>
    <mergeCell ref="B115:C115"/>
    <mergeCell ref="B116:C116"/>
    <mergeCell ref="B117:C117"/>
    <mergeCell ref="B118:C118"/>
    <mergeCell ref="B119:C119"/>
    <mergeCell ref="B121:H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2:H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6:H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7:H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2:H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2:H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2:H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3:H233"/>
    <mergeCell ref="B234:C234"/>
    <mergeCell ref="B235:C235"/>
    <mergeCell ref="B236:C236"/>
    <mergeCell ref="B237:C237"/>
    <mergeCell ref="B238:C238"/>
    <mergeCell ref="B240:H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8:H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2:H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3:H283"/>
    <mergeCell ref="B284:C284"/>
    <mergeCell ref="B294:C294"/>
    <mergeCell ref="B295:C295"/>
    <mergeCell ref="B296:C296"/>
    <mergeCell ref="B297:C297"/>
    <mergeCell ref="B285:C285"/>
    <mergeCell ref="B286:C286"/>
    <mergeCell ref="B287:C287"/>
    <mergeCell ref="B288:C288"/>
    <mergeCell ref="B289:C289"/>
    <mergeCell ref="B290:C290"/>
    <mergeCell ref="B16:H16"/>
    <mergeCell ref="B304:C304"/>
    <mergeCell ref="B298:C298"/>
    <mergeCell ref="B299:C299"/>
    <mergeCell ref="B300:C300"/>
    <mergeCell ref="B301:C301"/>
    <mergeCell ref="B302:C302"/>
    <mergeCell ref="B303:C303"/>
    <mergeCell ref="B292:H292"/>
    <mergeCell ref="B293:C293"/>
  </mergeCells>
  <printOptions/>
  <pageMargins left="0.7479166666666667" right="0.7479166666666667" top="0.7479166666666667" bottom="1.1583333333333332" header="0.5118055555555555" footer="0.7479166666666667"/>
  <pageSetup firstPageNumber="1" useFirstPageNumber="1" fitToHeight="0" fitToWidth="1" horizontalDpi="300" verticalDpi="300" orientation="landscape" paperSize="9" scale="78" r:id="rId1"/>
  <headerFooter alignWithMargins="0">
    <oddFooter>&amp;LStátní fond kinematografie&amp;CFormulář rozpočtu&amp;R&amp;P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Bartošová</dc:creator>
  <cp:keywords/>
  <dc:description/>
  <cp:lastModifiedBy>Monika Bartošová</cp:lastModifiedBy>
  <cp:lastPrinted>2019-05-24T07:44:58Z</cp:lastPrinted>
  <dcterms:created xsi:type="dcterms:W3CDTF">2018-05-14T11:38:40Z</dcterms:created>
  <dcterms:modified xsi:type="dcterms:W3CDTF">2022-04-19T15:38:01Z</dcterms:modified>
  <cp:category/>
  <cp:version/>
  <cp:contentType/>
  <cp:contentStatus/>
</cp:coreProperties>
</file>